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<sst xmlns="http://schemas.openxmlformats.org/spreadsheetml/2006/main" count="44" uniqueCount="44">
  <si>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</si>
  <si>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</si>
  <si>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</si>
  <si>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</si>
  <si>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</si>
  <si>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</si>
  <si>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</si>
  <si>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</si>
  <si>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</si>
  <si>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>Задолженность по отмененным налогам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</si>
  <si>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</si>
  <si>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</si>
  <si>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</si>
  <si>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</si>
  <si>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Безвозмездные перечисления от других бюджетов</t>
  </si>
  <si>
    <t>Всего доходов</t>
  </si>
  <si>
    <t>Доходы от продажи земельных участков</t>
  </si>
  <si>
    <t xml:space="preserve"> 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</si>
  <si>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</si>
  <si>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</si>
  <si>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</si>
  <si>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</si>
  <si>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Сбор за пользование животным миром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</si>
  <si>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</si>
  <si>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</si>
  <si>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</si>
  <si>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</si>
  <si>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</si>
  <si>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</si>
  <si>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</si>
  <si>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</si>
  <si>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</si>
  <si>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</si>
  <si>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 xml:space="preserve">Здравоохранение </t>
  </si>
  <si>
    <t>Уточненный план на 2011 год</t>
  </si>
  <si>
    <t>Справка по исполненю доходов и расходов бюджета города Канаш на 01.01. 2012 г.</t>
  </si>
  <si>
    <t>Исполнено на 01.01. 2012г.</t>
  </si>
  <si>
    <t>Невыясненные поступления</t>
  </si>
  <si>
    <t>Превышение доходов над расходами (+) профицит, превышение расходов над доходами (-) дефицит</t>
  </si>
  <si>
    <r>
      <t>Штрафы, санкции, возмещение ущерб</t>
    </r>
    <r>
      <rPr>
        <b/>
        <sz val="12"/>
        <rFont val="Arial Cyr"/>
        <family val="2"/>
      </rPr>
      <t xml:space="preserve">а </t>
    </r>
  </si>
  <si>
    <t>прочие неналоговые доходы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</si>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</sst>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</numFmts>
  <fonts count="8">
    <font>
      <sz val="8"/>
      <name val="Arial Cyr"/>
      <family val="2"/>
    </font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1" fontId="5" fillId="0" borderId="4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2" fillId="0" borderId="6" xfId="0" applyFont="1" applyBorder="1" applyAlignment="1">
      <alignment/>
    </xf>
    <xf numFmtId="1" fontId="4" fillId="0" borderId="6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left" wrapText="1"/>
    </xf>
    <xf numFmtId="1" fontId="7" fillId="0" borderId="6" xfId="0" applyNumberFormat="1" applyFont="1" applyBorder="1" applyAlignment="1">
      <alignment wrapText="1"/>
    </xf>
    <xf numFmtId="1" fontId="6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 applyProtection="1">
      <alignment horizontal="right"/>
      <protection locked="0"/>
    </xf>
    <xf numFmtId="166" fontId="7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6" fillId="0" borderId="7" xfId="0" applyNumberFormat="1" applyFont="1" applyBorder="1" applyAlignment="1">
      <alignment horizontal="right"/>
    </xf>
    <xf numFmtId="166" fontId="6" fillId="0" borderId="6" xfId="0" applyNumberFormat="1" applyFont="1" applyBorder="1" applyAlignment="1" applyProtection="1">
      <alignment horizontal="right"/>
      <protection locked="0"/>
    </xf>
    <xf numFmtId="166" fontId="6" fillId="0" borderId="8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  <protection locked="0"/>
    </xf>
    <xf numFmtId="166" fontId="7" fillId="0" borderId="8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166" fontId="6" fillId="0" borderId="6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8"/>
  <sheetViews>
    <sheetView tabSelected="1" view="pageBreakPreview" zoomScale="75" zoomScaleSheetLayoutView="75" workbookViewId="0" topLeftCell="A31">
      <selection activeCell="E37" sqref="E37"/>
    </sheetView>
  </sheetViews>
  <sheetFormatPr defaultColWidth="9.140625" defaultRowHeight="12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16384" width="9.28125" style="2" customWidth="1"/>
  </cols>
  <sheetData>
    <row r="1" spans="1:5" ht="23.25">
      <c r="A1" s="9"/>
      <c r="B1" s="10"/>
      <c r="C1" s="10"/>
      <c r="D1" s="10"/>
      <c r="E1" s="10"/>
    </row>
    <row r="2" spans="1:5" ht="23.25">
      <c r="A2" s="48" t="s">
        <v>35</v>
      </c>
      <c r="B2" s="48"/>
      <c r="C2" s="48"/>
      <c r="D2" s="48"/>
      <c r="E2" s="48"/>
    </row>
    <row r="3" spans="1:5" ht="23.25">
      <c r="A3" s="9"/>
      <c r="B3" s="11"/>
      <c r="C3" s="10"/>
      <c r="D3" s="10"/>
      <c r="E3" s="10"/>
    </row>
    <row r="4" spans="1:5" ht="23.25">
      <c r="A4" s="9" t="s">
        <v>17</v>
      </c>
      <c r="B4" s="11"/>
      <c r="C4" s="10"/>
      <c r="D4" s="10"/>
      <c r="E4" s="10"/>
    </row>
    <row r="5" spans="1:5" ht="23.25">
      <c r="A5" s="9"/>
      <c r="B5" s="10"/>
      <c r="C5" s="12"/>
      <c r="D5" s="12"/>
      <c r="E5" s="12"/>
    </row>
    <row r="6" spans="1:5" ht="22.5" customHeight="1">
      <c r="A6" s="49" t="s">
        <v>18</v>
      </c>
      <c r="B6" s="49"/>
      <c r="C6" s="52" t="s">
        <v>34</v>
      </c>
      <c r="D6" s="52" t="s">
        <v>36</v>
      </c>
      <c r="E6" s="52" t="s">
        <v>19</v>
      </c>
    </row>
    <row r="7" spans="1:5" ht="32.25" customHeight="1">
      <c r="A7" s="50"/>
      <c r="B7" s="50"/>
      <c r="C7" s="53"/>
      <c r="D7" s="53"/>
      <c r="E7" s="55"/>
    </row>
    <row r="8" spans="1:5" ht="84" customHeight="1">
      <c r="A8" s="51"/>
      <c r="B8" s="51"/>
      <c r="C8" s="54"/>
      <c r="D8" s="54"/>
      <c r="E8" s="56"/>
    </row>
    <row r="9" spans="1:5" s="4" customFormat="1" ht="24" thickBot="1">
      <c r="A9" s="13">
        <v>1</v>
      </c>
      <c r="B9" s="13"/>
      <c r="C9" s="14">
        <v>2</v>
      </c>
      <c r="D9" s="14">
        <v>3</v>
      </c>
      <c r="E9" s="14">
        <v>4</v>
      </c>
    </row>
    <row r="10" spans="1:5" s="5" customFormat="1" ht="23.25">
      <c r="A10" s="15"/>
      <c r="B10" s="16"/>
      <c r="C10" s="17"/>
      <c r="D10" s="17"/>
      <c r="E10" s="18"/>
    </row>
    <row r="11" spans="1:5" s="5" customFormat="1" ht="39" customHeight="1">
      <c r="A11" s="33" t="s">
        <v>4</v>
      </c>
      <c r="B11" s="20"/>
      <c r="C11" s="34">
        <f>C12+C13+C14+C15+C16+C18+C19</f>
        <v>173174.9</v>
      </c>
      <c r="D11" s="35">
        <v>174982.6</v>
      </c>
      <c r="E11" s="36">
        <f aca="true" t="shared" si="0" ref="E11:E33">D11/C11*100</f>
        <v>101.04385797248909</v>
      </c>
    </row>
    <row r="12" spans="1:5" s="6" customFormat="1" ht="38.25" customHeight="1">
      <c r="A12" s="27" t="s">
        <v>0</v>
      </c>
      <c r="B12" s="19"/>
      <c r="C12" s="37">
        <v>101500.1</v>
      </c>
      <c r="D12" s="38">
        <v>102901.6</v>
      </c>
      <c r="E12" s="47">
        <f t="shared" si="0"/>
        <v>101.38078681695879</v>
      </c>
    </row>
    <row r="13" spans="1:5" s="6" customFormat="1" ht="47.25" customHeight="1">
      <c r="A13" s="27" t="s">
        <v>1</v>
      </c>
      <c r="B13" s="19"/>
      <c r="C13" s="37">
        <v>42000</v>
      </c>
      <c r="D13" s="38">
        <v>42177</v>
      </c>
      <c r="E13" s="47">
        <f t="shared" si="0"/>
        <v>100.42142857142858</v>
      </c>
    </row>
    <row r="14" spans="1:5" s="6" customFormat="1" ht="28.5" customHeight="1">
      <c r="A14" s="27" t="s">
        <v>20</v>
      </c>
      <c r="B14" s="19"/>
      <c r="C14" s="37">
        <v>1.3</v>
      </c>
      <c r="D14" s="38">
        <v>1.3</v>
      </c>
      <c r="E14" s="47"/>
    </row>
    <row r="15" spans="1:5" s="6" customFormat="1" ht="30" customHeight="1">
      <c r="A15" s="28" t="s">
        <v>21</v>
      </c>
      <c r="B15" s="19"/>
      <c r="C15" s="37">
        <v>570</v>
      </c>
      <c r="D15" s="38">
        <v>580.4</v>
      </c>
      <c r="E15" s="47"/>
    </row>
    <row r="16" spans="1:5" s="6" customFormat="1" ht="29.25" customHeight="1">
      <c r="A16" s="27" t="s">
        <v>2</v>
      </c>
      <c r="B16" s="19"/>
      <c r="C16" s="37">
        <v>16600</v>
      </c>
      <c r="D16" s="38">
        <v>16695.6</v>
      </c>
      <c r="E16" s="47">
        <f t="shared" si="0"/>
        <v>100.57590361445783</v>
      </c>
    </row>
    <row r="17" spans="1:5" s="6" customFormat="1" ht="28.5" customHeight="1">
      <c r="A17" s="27" t="s">
        <v>22</v>
      </c>
      <c r="B17" s="19"/>
      <c r="C17" s="37"/>
      <c r="D17" s="38"/>
      <c r="E17" s="47"/>
    </row>
    <row r="18" spans="1:5" s="6" customFormat="1" ht="31.5" customHeight="1">
      <c r="A18" s="27" t="s">
        <v>6</v>
      </c>
      <c r="B18" s="19"/>
      <c r="C18" s="37">
        <v>12500</v>
      </c>
      <c r="D18" s="38">
        <v>12622.2</v>
      </c>
      <c r="E18" s="47">
        <f t="shared" si="0"/>
        <v>100.9776</v>
      </c>
    </row>
    <row r="19" spans="1:5" s="6" customFormat="1" ht="22.5" customHeight="1">
      <c r="A19" s="27" t="s">
        <v>9</v>
      </c>
      <c r="B19" s="19"/>
      <c r="C19" s="37">
        <v>3.5</v>
      </c>
      <c r="D19" s="38">
        <v>3.6</v>
      </c>
      <c r="E19" s="47">
        <f t="shared" si="0"/>
        <v>102.85714285714288</v>
      </c>
    </row>
    <row r="20" spans="1:5" s="5" customFormat="1" ht="34.5" customHeight="1">
      <c r="A20" s="33" t="s">
        <v>5</v>
      </c>
      <c r="B20" s="20"/>
      <c r="C20" s="34">
        <f>C21+C22+C23+C24+C25+C26+C27+C28+C29+C30+C31</f>
        <v>62429.299999999996</v>
      </c>
      <c r="D20" s="35">
        <f>D21++D22+D23+D24+D25+D26+D27+D28+D29+D30+D31+D32</f>
        <v>62860.600000000006</v>
      </c>
      <c r="E20" s="36">
        <f t="shared" si="0"/>
        <v>100.69086150253167</v>
      </c>
    </row>
    <row r="21" spans="1:5" s="6" customFormat="1" ht="29.25" customHeight="1">
      <c r="A21" s="27" t="s">
        <v>7</v>
      </c>
      <c r="B21" s="19"/>
      <c r="C21" s="34">
        <v>1.8</v>
      </c>
      <c r="D21" s="38">
        <v>1.9</v>
      </c>
      <c r="E21" s="47">
        <f t="shared" si="0"/>
        <v>105.55555555555556</v>
      </c>
    </row>
    <row r="22" spans="1:5" s="6" customFormat="1" ht="32.25" customHeight="1">
      <c r="A22" s="27" t="s">
        <v>10</v>
      </c>
      <c r="B22" s="19"/>
      <c r="C22" s="37">
        <v>5752</v>
      </c>
      <c r="D22" s="38">
        <v>5723.1</v>
      </c>
      <c r="E22" s="47">
        <f t="shared" si="0"/>
        <v>99.49756606397774</v>
      </c>
    </row>
    <row r="23" spans="1:5" s="6" customFormat="1" ht="29.25" customHeight="1">
      <c r="A23" s="27" t="s">
        <v>11</v>
      </c>
      <c r="B23" s="19"/>
      <c r="C23" s="37">
        <v>9310</v>
      </c>
      <c r="D23" s="38">
        <v>9385.2</v>
      </c>
      <c r="E23" s="47">
        <f t="shared" si="0"/>
        <v>100.8077336197637</v>
      </c>
    </row>
    <row r="24" spans="1:5" s="6" customFormat="1" ht="31.5" customHeight="1">
      <c r="A24" s="27" t="s">
        <v>12</v>
      </c>
      <c r="B24" s="19"/>
      <c r="C24" s="37">
        <v>848.2</v>
      </c>
      <c r="D24" s="38">
        <v>848.2</v>
      </c>
      <c r="E24" s="47">
        <f t="shared" si="0"/>
        <v>100</v>
      </c>
    </row>
    <row r="25" spans="1:5" s="6" customFormat="1" ht="31.5" customHeight="1">
      <c r="A25" s="27" t="s">
        <v>13</v>
      </c>
      <c r="B25" s="19"/>
      <c r="C25" s="37">
        <v>1130</v>
      </c>
      <c r="D25" s="38">
        <v>1181.8</v>
      </c>
      <c r="E25" s="47">
        <f t="shared" si="0"/>
        <v>104.58407079646017</v>
      </c>
    </row>
    <row r="26" spans="1:5" s="6" customFormat="1" ht="35.25" customHeight="1">
      <c r="A26" s="27" t="s">
        <v>3</v>
      </c>
      <c r="B26" s="19"/>
      <c r="C26" s="37">
        <v>3300</v>
      </c>
      <c r="D26" s="38">
        <v>3340.7</v>
      </c>
      <c r="E26" s="47">
        <f t="shared" si="0"/>
        <v>101.23333333333333</v>
      </c>
    </row>
    <row r="27" spans="1:5" s="6" customFormat="1" ht="29.25" customHeight="1">
      <c r="A27" s="27" t="s">
        <v>8</v>
      </c>
      <c r="B27" s="19"/>
      <c r="C27" s="37">
        <v>350.1</v>
      </c>
      <c r="D27" s="38">
        <v>350.1</v>
      </c>
      <c r="E27" s="47">
        <f t="shared" si="0"/>
        <v>100</v>
      </c>
    </row>
    <row r="28" spans="1:5" s="6" customFormat="1" ht="33" customHeight="1">
      <c r="A28" s="27" t="s">
        <v>23</v>
      </c>
      <c r="B28" s="19"/>
      <c r="C28" s="37">
        <v>31000</v>
      </c>
      <c r="D28" s="38">
        <v>31120.4</v>
      </c>
      <c r="E28" s="47">
        <f t="shared" si="0"/>
        <v>100.3883870967742</v>
      </c>
    </row>
    <row r="29" spans="1:5" s="6" customFormat="1" ht="32.25" customHeight="1">
      <c r="A29" s="27" t="s">
        <v>16</v>
      </c>
      <c r="B29" s="19"/>
      <c r="C29" s="37">
        <v>2798.2</v>
      </c>
      <c r="D29" s="38">
        <v>2877.3</v>
      </c>
      <c r="E29" s="47">
        <f t="shared" si="0"/>
        <v>102.82681723965408</v>
      </c>
    </row>
    <row r="30" spans="1:5" s="6" customFormat="1" ht="27.75" customHeight="1">
      <c r="A30" s="32" t="s">
        <v>39</v>
      </c>
      <c r="B30" s="19"/>
      <c r="C30" s="37">
        <v>7300</v>
      </c>
      <c r="D30" s="38">
        <v>7413</v>
      </c>
      <c r="E30" s="47">
        <f t="shared" si="0"/>
        <v>101.54794520547945</v>
      </c>
    </row>
    <row r="31" spans="1:5" s="6" customFormat="1" ht="27.75" customHeight="1">
      <c r="A31" s="32" t="s">
        <v>40</v>
      </c>
      <c r="B31" s="19"/>
      <c r="C31" s="37">
        <v>639</v>
      </c>
      <c r="D31" s="38">
        <v>658</v>
      </c>
      <c r="E31" s="47">
        <f t="shared" si="0"/>
        <v>102.9733959311424</v>
      </c>
    </row>
    <row r="32" spans="1:5" s="6" customFormat="1" ht="27.75" customHeight="1">
      <c r="A32" s="30" t="s">
        <v>37</v>
      </c>
      <c r="B32" s="21"/>
      <c r="C32" s="39"/>
      <c r="D32" s="40">
        <v>-39.1</v>
      </c>
      <c r="E32" s="47"/>
    </row>
    <row r="33" spans="1:99" s="6" customFormat="1" ht="29.25" customHeight="1">
      <c r="A33" s="29" t="s">
        <v>14</v>
      </c>
      <c r="B33" s="21"/>
      <c r="C33" s="41">
        <v>210071.3</v>
      </c>
      <c r="D33" s="42">
        <v>182273.2</v>
      </c>
      <c r="E33" s="36">
        <f t="shared" si="0"/>
        <v>86.76730233972943</v>
      </c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1:99" s="6" customFormat="1" ht="29.25" customHeight="1">
      <c r="A34" s="26" t="s">
        <v>15</v>
      </c>
      <c r="B34" s="21"/>
      <c r="C34" s="34">
        <v>445675.5</v>
      </c>
      <c r="D34" s="35">
        <v>420116.4</v>
      </c>
      <c r="E34" s="36">
        <f>D34/C34*100</f>
        <v>94.26508749078646</v>
      </c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1:99" s="6" customFormat="1" ht="36" customHeight="1">
      <c r="A35" s="30" t="s">
        <v>38</v>
      </c>
      <c r="B35" s="21"/>
      <c r="C35" s="41">
        <f>C34-C36</f>
        <v>-24327.900000000023</v>
      </c>
      <c r="D35" s="42">
        <f>D34-D36</f>
        <v>-12448.399999999907</v>
      </c>
      <c r="E35" s="36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1:99" s="8" customFormat="1" ht="33" customHeight="1">
      <c r="A36" s="57" t="s">
        <v>24</v>
      </c>
      <c r="B36" s="22"/>
      <c r="C36" s="43">
        <v>470003.4</v>
      </c>
      <c r="D36" s="43">
        <f>D37+D38+D39+D40+D41+D42+D43+D44+D45+D46+D47+D48</f>
        <v>432564.79999999993</v>
      </c>
      <c r="E36" s="36">
        <f>D36/C36*100</f>
        <v>92.03439804903537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25" customFormat="1" ht="39.75" customHeight="1">
      <c r="A37" s="31" t="s">
        <v>25</v>
      </c>
      <c r="B37" s="24"/>
      <c r="C37" s="44">
        <v>20542</v>
      </c>
      <c r="D37" s="44">
        <v>20540.2</v>
      </c>
      <c r="E37" s="47">
        <f>D37/C37*100</f>
        <v>99.99123746470646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25" customFormat="1" ht="36" customHeight="1">
      <c r="A38" s="31" t="s">
        <v>26</v>
      </c>
      <c r="B38" s="24"/>
      <c r="C38" s="44">
        <v>2711.1</v>
      </c>
      <c r="D38" s="46">
        <v>2711.1</v>
      </c>
      <c r="E38" s="47">
        <f aca="true" t="shared" si="1" ref="E38:E48">D38/C38*100</f>
        <v>100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25" customFormat="1" ht="33" customHeight="1">
      <c r="A39" s="31" t="s">
        <v>27</v>
      </c>
      <c r="B39" s="24"/>
      <c r="C39" s="44">
        <v>1549.3</v>
      </c>
      <c r="D39" s="45">
        <v>1549.3</v>
      </c>
      <c r="E39" s="47">
        <f t="shared" si="1"/>
        <v>100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s="25" customFormat="1" ht="33" customHeight="1">
      <c r="A40" s="31" t="s">
        <v>28</v>
      </c>
      <c r="B40" s="24"/>
      <c r="C40" s="44">
        <v>74215</v>
      </c>
      <c r="D40" s="44">
        <v>46913.3</v>
      </c>
      <c r="E40" s="47">
        <f t="shared" si="1"/>
        <v>63.21269285184936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25" customFormat="1" ht="33" customHeight="1">
      <c r="A41" s="31" t="s">
        <v>29</v>
      </c>
      <c r="B41" s="24"/>
      <c r="C41" s="44">
        <v>25.2</v>
      </c>
      <c r="D41" s="45">
        <v>25.2</v>
      </c>
      <c r="E41" s="47">
        <f t="shared" si="1"/>
        <v>100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s="25" customFormat="1" ht="33" customHeight="1">
      <c r="A42" s="31" t="s">
        <v>30</v>
      </c>
      <c r="B42" s="24"/>
      <c r="C42" s="44">
        <v>264855.3</v>
      </c>
      <c r="D42" s="44">
        <v>264094.8</v>
      </c>
      <c r="E42" s="47">
        <f t="shared" si="1"/>
        <v>99.71286207978468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s="25" customFormat="1" ht="33" customHeight="1">
      <c r="A43" s="31" t="s">
        <v>31</v>
      </c>
      <c r="B43" s="24"/>
      <c r="C43" s="44">
        <v>11658.6</v>
      </c>
      <c r="D43" s="44">
        <v>11657.3</v>
      </c>
      <c r="E43" s="47">
        <f t="shared" si="1"/>
        <v>99.98884943303653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s="23" customFormat="1" ht="33" customHeight="1">
      <c r="A44" s="30" t="s">
        <v>33</v>
      </c>
      <c r="B44" s="21"/>
      <c r="C44" s="39">
        <v>55375.5</v>
      </c>
      <c r="D44" s="39">
        <v>54906</v>
      </c>
      <c r="E44" s="47">
        <f t="shared" si="1"/>
        <v>99.15215212503725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1:99" s="23" customFormat="1" ht="33" customHeight="1">
      <c r="A45" s="30" t="s">
        <v>32</v>
      </c>
      <c r="B45" s="21"/>
      <c r="C45" s="39">
        <v>35279.5</v>
      </c>
      <c r="D45" s="39">
        <v>26375.7</v>
      </c>
      <c r="E45" s="47">
        <f t="shared" si="1"/>
        <v>74.7621139755382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1:99" s="23" customFormat="1" ht="33" customHeight="1">
      <c r="A46" s="30" t="s">
        <v>41</v>
      </c>
      <c r="B46" s="21"/>
      <c r="C46" s="39">
        <v>3516.5</v>
      </c>
      <c r="D46" s="39">
        <v>3516.5</v>
      </c>
      <c r="E46" s="47">
        <f t="shared" si="1"/>
        <v>100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1:99" s="23" customFormat="1" ht="33" customHeight="1">
      <c r="A47" s="30" t="s">
        <v>42</v>
      </c>
      <c r="B47" s="21"/>
      <c r="C47" s="39">
        <v>113.8</v>
      </c>
      <c r="D47" s="39">
        <v>113.8</v>
      </c>
      <c r="E47" s="47">
        <f t="shared" si="1"/>
        <v>100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1:99" s="23" customFormat="1" ht="43.5" customHeight="1">
      <c r="A48" s="30" t="s">
        <v>43</v>
      </c>
      <c r="B48" s="21"/>
      <c r="C48" s="39">
        <v>161.6</v>
      </c>
      <c r="D48" s="39">
        <v>161.6</v>
      </c>
      <c r="E48" s="47">
        <f t="shared" si="1"/>
        <v>100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</sheetData>
  <mergeCells count="6">
    <mergeCell ref="A2:E2"/>
    <mergeCell ref="A6:A8"/>
    <mergeCell ref="B6:B8"/>
    <mergeCell ref="D6:D8"/>
    <mergeCell ref="C6:C8"/>
    <mergeCell ref="E6:E8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www.PHILka.RU</cp:lastModifiedBy>
  <cp:lastPrinted>2012-01-24T09:12:38Z</cp:lastPrinted>
  <dcterms:created xsi:type="dcterms:W3CDTF">2006-05-06T10:05:13Z</dcterms:created>
  <dcterms:modified xsi:type="dcterms:W3CDTF">2012-01-30T06:34:15Z</dcterms:modified>
  <cp:category/>
  <cp:version/>
  <cp:contentType/>
  <cp:contentStatus/>
</cp:coreProperties>
</file>