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Форма 4" sheetId="1" r:id="rId1"/>
  </sheets>
  <definedNames/>
  <calcPr fullCalcOnLoad="1"/>
</workbook>
</file>

<file path=xl/sharedStrings.xml><?xml version="1.0" encoding="utf-8"?>
<sst xmlns="http://schemas.openxmlformats.org/spreadsheetml/2006/main" count="1998" uniqueCount="1015">
  <si>
    <t>№ п/п</t>
  </si>
  <si>
    <t>Дата закупки</t>
  </si>
  <si>
    <t>Цена закупки        (в рублях)</t>
  </si>
  <si>
    <t>Наименование закупаемых  товаров, работ, услуг</t>
  </si>
  <si>
    <t>Администрация города Канаш</t>
  </si>
  <si>
    <t>Наименование поставщиков (подрядчиков, исполнителей)</t>
  </si>
  <si>
    <t>Реестр закупок за 4 квартал 2011 года по городу Канаш Чувашской Республики</t>
  </si>
  <si>
    <t>Оценка стоимости рыночной величины годовой арендной платы за земельные участки</t>
  </si>
  <si>
    <t>ООО "Агентство оценки собственности"</t>
  </si>
  <si>
    <t>Усыпление безнадзорных животных (собак)</t>
  </si>
  <si>
    <t>СТП магазин "Охотник" ООО</t>
  </si>
  <si>
    <t>За внесение изменений в ген.план (проект)</t>
  </si>
  <si>
    <t>ООО "Арконпроект"</t>
  </si>
  <si>
    <t>Оценка рыночной  стоимости годовой арендной платымуниципального имущества</t>
  </si>
  <si>
    <t>Научно-техническая работа "Расчет технико-эксплуатационных параметров работы городских автобуснх маршрутов"</t>
  </si>
  <si>
    <t>Некоммерческое партнерство "Технопарк"Интеграл"</t>
  </si>
  <si>
    <t>Монтаж и пусконаладочные работы видеокамер</t>
  </si>
  <si>
    <t>ООО "ТехноЭксперт"</t>
  </si>
  <si>
    <t>Приобретение модем</t>
  </si>
  <si>
    <t>Филиал в ЧР ОАО "Ростелеком"</t>
  </si>
  <si>
    <t>Организация и содержание мест захоронения на 4кв</t>
  </si>
  <si>
    <t>ООО "Цера"</t>
  </si>
  <si>
    <t>Канцтовары</t>
  </si>
  <si>
    <t xml:space="preserve">Оценка рыночной стоимости права собственности </t>
  </si>
  <si>
    <t>Приобретение блок питания</t>
  </si>
  <si>
    <t>ИП Гаврилов В.Н.</t>
  </si>
  <si>
    <t>Тревожная кнопка(Отдел ЗАГС) 4 кв.</t>
  </si>
  <si>
    <t>ОВО при ОВД г.Канаш</t>
  </si>
  <si>
    <t>Услуги охраны (центральное наблюдение)(Отдел ЗАГС) 4 кв.</t>
  </si>
  <si>
    <t>ФГУП "Охрана"МВД</t>
  </si>
  <si>
    <t>Техобслуж. тревожн. сигнализ. (Отдел ЗАГС) 4 кв.</t>
  </si>
  <si>
    <t>Техобслуж. ПЦО (Отдел ЗАГС) 4 кв.</t>
  </si>
  <si>
    <t>Тревожная кнопка 4 кв.</t>
  </si>
  <si>
    <t>Техобслуж. тревожн. сигнализ. 4 кв.</t>
  </si>
  <si>
    <t>Изготовление техпаспортов</t>
  </si>
  <si>
    <t>МП "БТИ"</t>
  </si>
  <si>
    <t>Установка и настроийка средств защиты информации</t>
  </si>
  <si>
    <t>ООО "Кейсистемс"</t>
  </si>
  <si>
    <t>Приобретение штемпельной подушки</t>
  </si>
  <si>
    <t>ООО "Фрин-софт"</t>
  </si>
  <si>
    <t>Изготовление штампов</t>
  </si>
  <si>
    <t>Издательские услуги (объявления)</t>
  </si>
  <si>
    <t>ОАО "Газета  "Советская Чувашия"</t>
  </si>
  <si>
    <t>Кадастровые работы по межеванию земельных участков</t>
  </si>
  <si>
    <t>ООО"Горизонт"</t>
  </si>
  <si>
    <t>ИП.Кондратьев С.П.</t>
  </si>
  <si>
    <t xml:space="preserve">Приобретение сейф. </t>
  </si>
  <si>
    <t>ООО "Вика-Двина"</t>
  </si>
  <si>
    <t>Приобретение компьютер</t>
  </si>
  <si>
    <t>ООО "Эльдорадо"</t>
  </si>
  <si>
    <t>ООО "Дискус"</t>
  </si>
  <si>
    <t>Приобретение окно из ПВХ</t>
  </si>
  <si>
    <t>ИП Борисов</t>
  </si>
  <si>
    <t>Приобретение дверь</t>
  </si>
  <si>
    <t>ИП Иванов Ю.В.</t>
  </si>
  <si>
    <t>Приобретение ленолиум</t>
  </si>
  <si>
    <t>ООО "Логика"</t>
  </si>
  <si>
    <t>Приобретение мебели</t>
  </si>
  <si>
    <t>ИП Майоров А.В.</t>
  </si>
  <si>
    <t>Приобретение шкаф</t>
  </si>
  <si>
    <t>ИП "Александрова Е.А.</t>
  </si>
  <si>
    <t>Приобретение скамейки садовые</t>
  </si>
  <si>
    <t>ИП Михайлов Г.В.</t>
  </si>
  <si>
    <t>Приобретениесенсорный диспенсер</t>
  </si>
  <si>
    <t>Обеспечение баз электронной очереди</t>
  </si>
  <si>
    <t>Приобретение МЗ(Крепежи ЖК пванели и т.д)</t>
  </si>
  <si>
    <t>Приобретение ОС(Телефон)</t>
  </si>
  <si>
    <t>Размещение обьявлений в СМИ</t>
  </si>
  <si>
    <t>Канашская районная газета "Канаш"</t>
  </si>
  <si>
    <t>Изготовление бланков</t>
  </si>
  <si>
    <t>ИП Филиппова</t>
  </si>
  <si>
    <t>ИП Семенова Е.В.</t>
  </si>
  <si>
    <t>ООО "Комус-Приволжье"</t>
  </si>
  <si>
    <t>Почтовые расходы</t>
  </si>
  <si>
    <t>Канашский почтамп</t>
  </si>
  <si>
    <t>Автозапчасти</t>
  </si>
  <si>
    <t>ООО "Автоцентр Плюс "</t>
  </si>
  <si>
    <t>Расходные материалы к оргтехнике</t>
  </si>
  <si>
    <t>ИП Георгиева И.М</t>
  </si>
  <si>
    <t>ИП Георгиева Н.В</t>
  </si>
  <si>
    <t>Подписка на газеты и журналы</t>
  </si>
  <si>
    <t>Приобретение картриджа и фотобарабана</t>
  </si>
  <si>
    <t>Приобретение тюль</t>
  </si>
  <si>
    <t>ИП Абрамова С.В.</t>
  </si>
  <si>
    <t>Изготовление вестника</t>
  </si>
  <si>
    <t>ОАО "Канашский издательский дом"</t>
  </si>
  <si>
    <t>Хоз.товары</t>
  </si>
  <si>
    <t>ИП Иванов Г.А.</t>
  </si>
  <si>
    <t>ИП Поленок М.Н.</t>
  </si>
  <si>
    <t>Найм жилья</t>
  </si>
  <si>
    <t>Оплата проезда по служебным командировкам</t>
  </si>
  <si>
    <t>ОАО "Канашский автовокзал"</t>
  </si>
  <si>
    <t xml:space="preserve">Приобретение стол,шкаф, стол руков. </t>
  </si>
  <si>
    <t>ИП Трофимов Г.И.</t>
  </si>
  <si>
    <t>ГСМ</t>
  </si>
  <si>
    <t>ООО "Татнефть"</t>
  </si>
  <si>
    <t>Приобретение МЗ(Головка ГР50)</t>
  </si>
  <si>
    <t>ЧРО ВДПО</t>
  </si>
  <si>
    <t>Хоз.товары (перчатки диэл.)</t>
  </si>
  <si>
    <t>ООО "Стройэнергомонтаж"</t>
  </si>
  <si>
    <t>Печать грамот</t>
  </si>
  <si>
    <t>ИП Ларина Е.В.</t>
  </si>
  <si>
    <t>Изготовление рамок</t>
  </si>
  <si>
    <t>ГОУ "ЧРИО" Минобразования Чувашии</t>
  </si>
  <si>
    <t>итого</t>
  </si>
  <si>
    <t>МУЗ"Канашская городская больница"</t>
  </si>
  <si>
    <t xml:space="preserve">Комплекснеое техническое обслуживание лифтов </t>
  </si>
  <si>
    <t>17.10.11г.</t>
  </si>
  <si>
    <t>Нефте- и газопродуктов с использованием топливных карт</t>
  </si>
  <si>
    <t>03.10.11г.</t>
  </si>
  <si>
    <t>Кислород, , ремонт кислородного балона, углекислота</t>
  </si>
  <si>
    <t>01.10.11г.</t>
  </si>
  <si>
    <t>Сжиженный углеводородный газ</t>
  </si>
  <si>
    <t>Крупяные изделия, мука</t>
  </si>
  <si>
    <t>Обслуживание медицинской техники</t>
  </si>
  <si>
    <t>Разраболтка проектно-сметной документации</t>
  </si>
  <si>
    <t>Оказание услуг по вывозу отходов</t>
  </si>
  <si>
    <t>16.09.11г.</t>
  </si>
  <si>
    <t xml:space="preserve">Складские услуги , связанные с хранением  препаратов для лечения сахарного диабета </t>
  </si>
  <si>
    <t>26.10.11г.</t>
  </si>
  <si>
    <t>Консультационные услуги в области охраны окружающей среды</t>
  </si>
  <si>
    <t>09.11.11г.</t>
  </si>
  <si>
    <t>Оказание услуг по обязательному страхованию гржданской ответственности владельцев транспортных средств</t>
  </si>
  <si>
    <t>24.11.11г.</t>
  </si>
  <si>
    <t>Поставка курток</t>
  </si>
  <si>
    <t>28.11.11г.</t>
  </si>
  <si>
    <t>Услуги строительного контроля</t>
  </si>
  <si>
    <t>14.12.11г.</t>
  </si>
  <si>
    <t>Сильнодействующие лекарственные аппараты</t>
  </si>
  <si>
    <t>ФГУП ЧР «Фармация» МЗСР ЧР «Аптека №29 г.Канаш» г. Канаш, ул. Кооперативная, д.2</t>
  </si>
  <si>
    <t>Предоставление лекарственных средств гражданам, имеющим льготы на обеспечение медикаментами</t>
  </si>
  <si>
    <t>Наркотические средства и психотропные вещества</t>
  </si>
  <si>
    <t>Готовые лекарственные средства, изделия медицинского назначения</t>
  </si>
  <si>
    <t>Экстемпоральные лекарственные формы аптечного изготовления</t>
  </si>
  <si>
    <t xml:space="preserve">Спирт этилловый </t>
  </si>
  <si>
    <t xml:space="preserve">Обеспечение медикаментами беременных женщин </t>
  </si>
  <si>
    <t>Медикаменты для кормящих матерей до достижения возраста шести месяцев</t>
  </si>
  <si>
    <t>Стерильные растворы для новорожденных</t>
  </si>
  <si>
    <t>Раствор перекиси водорода</t>
  </si>
  <si>
    <t>Медицинские услуги по исследованию анализов</t>
  </si>
  <si>
    <t>Периодические печатные издания и их доставка</t>
  </si>
  <si>
    <t>28.10.11г.</t>
  </si>
  <si>
    <t>Проведение бактериологических исследований по контролю воздушной и паровой стерилизации</t>
  </si>
  <si>
    <t>15.11.11г.</t>
  </si>
  <si>
    <t>Сельскохозяйственная продукция</t>
  </si>
  <si>
    <t>12.10.11г.</t>
  </si>
  <si>
    <t>Поставка запасных частей и комплектующих (тены для стиральных машин)</t>
  </si>
  <si>
    <t>24.10.11г.</t>
  </si>
  <si>
    <t>Складские услуги</t>
  </si>
  <si>
    <t>07.10.11г.</t>
  </si>
  <si>
    <t>Изготовление штампа</t>
  </si>
  <si>
    <t>ЗАО "Канашский издательский дом" г.Канаш, ул. 30 лет Победы, 8</t>
  </si>
  <si>
    <t>Расходные мед.материалы</t>
  </si>
  <si>
    <t>Изготовление стенда</t>
  </si>
  <si>
    <t>ИП Ларина Е.В. г.Канаш</t>
  </si>
  <si>
    <t>10.10.11г.</t>
  </si>
  <si>
    <t>Расходные хоз.материалы</t>
  </si>
  <si>
    <t>11.10.11г.</t>
  </si>
  <si>
    <t>Опрессовка и гидропромывка системы</t>
  </si>
  <si>
    <t>13.10.11г.</t>
  </si>
  <si>
    <t>Газ сжиженный</t>
  </si>
  <si>
    <t>19.10.11г.</t>
  </si>
  <si>
    <t>20.10.11г.</t>
  </si>
  <si>
    <t>Вакцины</t>
  </si>
  <si>
    <t>Лабораторные исследования</t>
  </si>
  <si>
    <t>Уничтожение наркотических средств</t>
  </si>
  <si>
    <t>31.10.11г.</t>
  </si>
  <si>
    <t>Справочная литература</t>
  </si>
  <si>
    <t>ООО "Издательство форум Медиа"</t>
  </si>
  <si>
    <t>05.10.11г.</t>
  </si>
  <si>
    <t>Бланки</t>
  </si>
  <si>
    <t>Продукты питания</t>
  </si>
  <si>
    <t>06.10.11г.</t>
  </si>
  <si>
    <t>Лекарственные средства</t>
  </si>
  <si>
    <t>ЗАО Фирма "Центр внедрения "Протек"</t>
  </si>
  <si>
    <t>ИП Поленок М.Н. г.Канаш, ул.М.Джалиля, 3</t>
  </si>
  <si>
    <t>Комплектующие к системе отопления</t>
  </si>
  <si>
    <t>Электросчетчик</t>
  </si>
  <si>
    <t>Кислород балонный</t>
  </si>
  <si>
    <t>Моющие средства</t>
  </si>
  <si>
    <t>Принтеры лазерные</t>
  </si>
  <si>
    <t>Мягкий инвентарь</t>
  </si>
  <si>
    <t>ООО "Центр изучения проблем здравоохранения и образования"</t>
  </si>
  <si>
    <t>ИП Васильева Т.П. г.Канаш</t>
  </si>
  <si>
    <t>Мед.оборудование</t>
  </si>
  <si>
    <t>Предприниматель Сазиков А.Н. г.Канаш</t>
  </si>
  <si>
    <t>Масло моторное</t>
  </si>
  <si>
    <t>Канцелярские принадлежности</t>
  </si>
  <si>
    <t>ИП Торвинен О.В.</t>
  </si>
  <si>
    <t>01.11.11г.</t>
  </si>
  <si>
    <t>Экспертиза актов по капит.ремонту</t>
  </si>
  <si>
    <t>АУ ЧР "Центр по ценообразованию ЧР" Минстроя Чувашии</t>
  </si>
  <si>
    <t>02.11.11г.</t>
  </si>
  <si>
    <t>Тех.обслуживание изделий мед.техники</t>
  </si>
  <si>
    <t>10.11.11г.</t>
  </si>
  <si>
    <t>Заправка картриджа</t>
  </si>
  <si>
    <t>11.11.11г.</t>
  </si>
  <si>
    <t>16.11.11г.</t>
  </si>
  <si>
    <t>18.11.11г.</t>
  </si>
  <si>
    <t>21.11.11г.</t>
  </si>
  <si>
    <t>Инструментальный контроль тех.состояния ИМТ</t>
  </si>
  <si>
    <t>22.11.11г.</t>
  </si>
  <si>
    <t>23.11.11г.</t>
  </si>
  <si>
    <t>25.11.11г.</t>
  </si>
  <si>
    <t>Испытание диэлектрических перчаток</t>
  </si>
  <si>
    <t>30.11.11г.</t>
  </si>
  <si>
    <t>Транспортные услуги</t>
  </si>
  <si>
    <t>03.11.11г.</t>
  </si>
  <si>
    <t>ОАО "ФПК" г.Канаш</t>
  </si>
  <si>
    <t>Хоз.расходы</t>
  </si>
  <si>
    <t>Участие в семинаре</t>
  </si>
  <si>
    <t>Сумка для фотокамеры</t>
  </si>
  <si>
    <t>Яйцо столовое</t>
  </si>
  <si>
    <t>КФХ Шпакова С.В.</t>
  </si>
  <si>
    <t>Кулер</t>
  </si>
  <si>
    <t>"Канашский элеватор"-филиал ОАО "Чувашхлебопродукт"</t>
  </si>
  <si>
    <t>Ручной сканер</t>
  </si>
  <si>
    <t>ООО "Вяземский машиностроительный завод"</t>
  </si>
  <si>
    <t>Блок питания</t>
  </si>
  <si>
    <t>17.11.11г.</t>
  </si>
  <si>
    <t>Клавиатура</t>
  </si>
  <si>
    <t>Жалюзи</t>
  </si>
  <si>
    <t>Тех.обслуживание ККТ</t>
  </si>
  <si>
    <t>29.11.11г.</t>
  </si>
  <si>
    <t>Хоз.инвентарь</t>
  </si>
  <si>
    <t>Обслуживание программных систем</t>
  </si>
  <si>
    <t>01.12.11г.</t>
  </si>
  <si>
    <t>02.12.11г.</t>
  </si>
  <si>
    <t>Ремонт лифта</t>
  </si>
  <si>
    <t>05.12.11г.</t>
  </si>
  <si>
    <t>06.12.11г.</t>
  </si>
  <si>
    <t>07.12.11г.</t>
  </si>
  <si>
    <t>12.12.11г.</t>
  </si>
  <si>
    <t>Ремонт изделий мед.техники</t>
  </si>
  <si>
    <t>16.12.11г.</t>
  </si>
  <si>
    <t>Устранение утечки</t>
  </si>
  <si>
    <t>20.12.11г.</t>
  </si>
  <si>
    <t>Измерение радиационного выхода</t>
  </si>
  <si>
    <t>ГУ "Чувашский республиканский радиологический центр" г.Чебоксары</t>
  </si>
  <si>
    <t>22.12.11г.</t>
  </si>
  <si>
    <t>27.12.11г.</t>
  </si>
  <si>
    <t>Услуги погрузчика</t>
  </si>
  <si>
    <t>28.12.11г.</t>
  </si>
  <si>
    <t>Баки электрические</t>
  </si>
  <si>
    <t>Мебель</t>
  </si>
  <si>
    <t>Шкаф с трейзером</t>
  </si>
  <si>
    <t>08.12.11г.</t>
  </si>
  <si>
    <t>Телевизор, ноутбук</t>
  </si>
  <si>
    <t>13.12.11г.</t>
  </si>
  <si>
    <t>Весы</t>
  </si>
  <si>
    <t>ООО "Меркурий"</t>
  </si>
  <si>
    <t>Стройматериалы</t>
  </si>
  <si>
    <t>ИП Хрисанов О.В.</t>
  </si>
  <si>
    <t>Шиномонтаж</t>
  </si>
  <si>
    <t>Изготовление ключей</t>
  </si>
  <si>
    <t>Двери металлические</t>
  </si>
  <si>
    <t>15.12.11г.</t>
  </si>
  <si>
    <t>Бензин</t>
  </si>
  <si>
    <t>ООО "Татнефть АЗС Центр" Чувашский филиал</t>
  </si>
  <si>
    <t>ООО "Барс Мед"</t>
  </si>
  <si>
    <t>21.12.11г.</t>
  </si>
  <si>
    <t>23.12.11г.</t>
  </si>
  <si>
    <t>Мобильная перегородка</t>
  </si>
  <si>
    <t>Сумка для ноутбука</t>
  </si>
  <si>
    <t>26.12.11г.</t>
  </si>
  <si>
    <t>Электротовары</t>
  </si>
  <si>
    <t>Принтер матричный</t>
  </si>
  <si>
    <t>Услуги нотариуса</t>
  </si>
  <si>
    <t>29.12.11г.</t>
  </si>
  <si>
    <t>30.12.11г.</t>
  </si>
  <si>
    <t>Отдел здравоохранения администрации города Канаш</t>
  </si>
  <si>
    <t>Услуги Консультант плюс</t>
  </si>
  <si>
    <t>ООО "Консальтинговая компания Элис"</t>
  </si>
  <si>
    <t>4кв</t>
  </si>
  <si>
    <t>Абон плата</t>
  </si>
  <si>
    <t xml:space="preserve">Абон. Плата </t>
  </si>
  <si>
    <t>Услуги связи(переговоры)</t>
  </si>
  <si>
    <t>Коммун услуги</t>
  </si>
  <si>
    <t>За обслуживания программы</t>
  </si>
  <si>
    <t>Инфор. Услуги</t>
  </si>
  <si>
    <t>ГУЗ Медицинский информационно-аналитический центр Минздравсоцразвития Чувашии г. Чебоксары</t>
  </si>
  <si>
    <t>Индив. бесперебой. питание</t>
  </si>
  <si>
    <t>4 кв</t>
  </si>
  <si>
    <t>Сопровождение программы</t>
  </si>
  <si>
    <t>Итого</t>
  </si>
  <si>
    <t>МБУЗ "Канашская ГДБ"</t>
  </si>
  <si>
    <t>Вывоз ТБО</t>
  </si>
  <si>
    <t>Услуги связи (абон плата)</t>
  </si>
  <si>
    <t>Химико-фармац. продукция</t>
  </si>
  <si>
    <t>Продукты (хлеб)</t>
  </si>
  <si>
    <t>Проверка и испытание</t>
  </si>
  <si>
    <t>Противосудорожные средства</t>
  </si>
  <si>
    <t>Противовирусные лекарст средства</t>
  </si>
  <si>
    <t xml:space="preserve">Бесплатные рецепты по профилактике рахита </t>
  </si>
  <si>
    <t>Экстем растворы</t>
  </si>
  <si>
    <t>Спирт</t>
  </si>
  <si>
    <t>Лампа с гнездом для анализатора</t>
  </si>
  <si>
    <t>ООО "МК БИНАР" г. Чебоксары ул М. Палова,22-55</t>
  </si>
  <si>
    <t>Хим реактивы</t>
  </si>
  <si>
    <t>Антибиотики</t>
  </si>
  <si>
    <t>Проведение диспансеризации</t>
  </si>
  <si>
    <t>Ремонт принтера</t>
  </si>
  <si>
    <t>Картридж</t>
  </si>
  <si>
    <t>Обслуживание вычисл техники</t>
  </si>
  <si>
    <t>Техническая поддержка</t>
  </si>
  <si>
    <t>Дезинфекция помещения</t>
  </si>
  <si>
    <t>ООО Современные технологии г Чебоксары</t>
  </si>
  <si>
    <t>Услуги охраны</t>
  </si>
  <si>
    <t>УФК пол ЧР (ОВО при ОВД по г Канаш)</t>
  </si>
  <si>
    <t xml:space="preserve">Канашский элеватор-филиал ГУП ЧР "Чувашхлебопродукт" </t>
  </si>
  <si>
    <t>Оценка качества</t>
  </si>
  <si>
    <t>НП  Центр внешнего контроля качества клинических лабораторных исследований г Москва</t>
  </si>
  <si>
    <t>Ремонт изд медтехники</t>
  </si>
  <si>
    <t>Ингалятор универ компрессорный</t>
  </si>
  <si>
    <t>ИП Красильникова Л Б</t>
  </si>
  <si>
    <t>Платные медуслуги</t>
  </si>
  <si>
    <t>Технический осмотр</t>
  </si>
  <si>
    <t>Анализы</t>
  </si>
  <si>
    <t>ф-л ФБУЗ Центр гигиены и эпидемиологии ЧР в п. Вурнары</t>
  </si>
  <si>
    <t>Т/о средств сигнализации</t>
  </si>
  <si>
    <t>Инфор услуги</t>
  </si>
  <si>
    <t>ООО фирма Элис</t>
  </si>
  <si>
    <t>Стирка белья</t>
  </si>
  <si>
    <t>Дератизация</t>
  </si>
  <si>
    <t xml:space="preserve">Кабель для ЭКГ </t>
  </si>
  <si>
    <t>Вакцина</t>
  </si>
  <si>
    <t>Аллерген туберкулезный</t>
  </si>
  <si>
    <t>Профилактика испытания</t>
  </si>
  <si>
    <t>Поверка средств измерения</t>
  </si>
  <si>
    <t xml:space="preserve">Обучение </t>
  </si>
  <si>
    <t>ГОУ" Чебоксарский медицинский колледж" Минздравсоц развитя ЧР</t>
  </si>
  <si>
    <t>ИП Павлов Н И</t>
  </si>
  <si>
    <t>Запчасти</t>
  </si>
  <si>
    <t>Принтер лазерный</t>
  </si>
  <si>
    <t xml:space="preserve">ИП Гаврилов В Н </t>
  </si>
  <si>
    <t>Проведение диспансеризации детей-сирот</t>
  </si>
  <si>
    <t>МБУЗ " Канашская городская ССМП"</t>
  </si>
  <si>
    <t>Обеспечение эксплуат-ой готовности</t>
  </si>
  <si>
    <t>Чеб ф-л ФГУП Радиочастотный Центр Приволжского федер округа</t>
  </si>
  <si>
    <t>Дезсредства</t>
  </si>
  <si>
    <t>Набор реагентов для иммунохрооматограф.</t>
  </si>
  <si>
    <t>Кислород газообразный</t>
  </si>
  <si>
    <t>Сильнодействующие препараты</t>
  </si>
  <si>
    <t>Готовые лекарственные средства</t>
  </si>
  <si>
    <t>Наркотические средства</t>
  </si>
  <si>
    <t>Ремонт ГАЗ</t>
  </si>
  <si>
    <t>Изготовление  бланков</t>
  </si>
  <si>
    <t>Тех осмотр</t>
  </si>
  <si>
    <t>Изготовление печати</t>
  </si>
  <si>
    <t>Ремонрт компьютера</t>
  </si>
  <si>
    <t xml:space="preserve">Сопровождение </t>
  </si>
  <si>
    <t>ОВО ОМВД России по г. Канаш</t>
  </si>
  <si>
    <t>Проведения испытания и измерения электропроводов</t>
  </si>
  <si>
    <t xml:space="preserve">За услуги опер радиосвязи </t>
  </si>
  <si>
    <t>ЗАО РадиоТел г Москва</t>
  </si>
  <si>
    <t>Обслуживвание пожарной сигнализации</t>
  </si>
  <si>
    <t>МБУЗ "Канашский ВФД"</t>
  </si>
  <si>
    <t>Дозатор для жидкого мыла</t>
  </si>
  <si>
    <t>Дезсредство</t>
  </si>
  <si>
    <t>Лампа люминесцентная</t>
  </si>
  <si>
    <t>Молоток неврологический</t>
  </si>
  <si>
    <t>Облучатель бактерицидный настенный ОБН-75</t>
  </si>
  <si>
    <t>роторасширитель с кремальерой</t>
  </si>
  <si>
    <t>Шина Крамера для верхних, нижних  конечностей</t>
  </si>
  <si>
    <t>Языкодержатель для взрослых</t>
  </si>
  <si>
    <t>Инструментальный контроль</t>
  </si>
  <si>
    <t>Интернет</t>
  </si>
  <si>
    <t>ООО «ИКЦ "Технолифт»</t>
  </si>
  <si>
    <t>ООО «Татнефть-АЗС Центр»</t>
  </si>
  <si>
    <t>ЗАО «Промтрактор-Вагон»</t>
  </si>
  <si>
    <t>ОАО «Чувашсетьгаз»</t>
  </si>
  <si>
    <t>ОАО «Чувашхлебопродукт»</t>
  </si>
  <si>
    <t>ОАО «Медтехника»</t>
  </si>
  <si>
    <t>ООО «Союзпроект»</t>
  </si>
  <si>
    <t>ООО "Стройсервис"</t>
  </si>
  <si>
    <t>ГУП ЧР "Фармация" МЗСР ЧР</t>
  </si>
  <si>
    <t>ООО "Экосервис" ЧР</t>
  </si>
  <si>
    <t>ОАО "АСтрО-Волга"</t>
  </si>
  <si>
    <t>ООО "Текстиль-Волга"</t>
  </si>
  <si>
    <t>ООО "Канашгаздорсервис-1"</t>
  </si>
  <si>
    <t xml:space="preserve">ФГУП ЧР «Фармация» МЗСР ЧР «Аптека №29 г.Канаш» </t>
  </si>
  <si>
    <t>БУ «Республиканская станция переливания крови»</t>
  </si>
  <si>
    <t xml:space="preserve">К(Ф)Х Шпаков С.В. </t>
  </si>
  <si>
    <t>ОАО "Вяземский машиностроительный завод"</t>
  </si>
  <si>
    <t>ГУП ЧР "Фармация"МЗСР Чувашии</t>
  </si>
  <si>
    <t xml:space="preserve">ООО "Фрин-Софт" </t>
  </si>
  <si>
    <t>ЗАО "Канашский издательский дом"</t>
  </si>
  <si>
    <t>Филиал ФГУП ЧР "Фармация"МЗСР ЧР "Аптека №29 г.Канаш"</t>
  </si>
  <si>
    <t>(Канашский филиал) ФБУЗ "Центр гигиены и эпидемиологии по железнодорожному транспорту"</t>
  </si>
  <si>
    <t xml:space="preserve">ИП Иванов Г.А. </t>
  </si>
  <si>
    <t xml:space="preserve">МП "УК ЖКХ" МО" </t>
  </si>
  <si>
    <t xml:space="preserve">ФБУЗ "Центр гигиены и эпидемиологии в ЧР-Чувашия" </t>
  </si>
  <si>
    <t xml:space="preserve">ГУП ЧР "Фармация"МЗСР Чувашии, </t>
  </si>
  <si>
    <t>ОАО «Чувашсетьгаз», ЧР</t>
  </si>
  <si>
    <t xml:space="preserve">ЗАО "Канашский издательский дом" </t>
  </si>
  <si>
    <t xml:space="preserve">ГУЗ "МИАЦ" МЗСР Чувашии </t>
  </si>
  <si>
    <t xml:space="preserve">ИП Петров Г.А. </t>
  </si>
  <si>
    <t xml:space="preserve">ИП Поленок М.Н. </t>
  </si>
  <si>
    <t xml:space="preserve">ООО "Березка" </t>
  </si>
  <si>
    <t xml:space="preserve">ИП Вишневский В.Н. </t>
  </si>
  <si>
    <t xml:space="preserve">ЗАО "Промтрактор-Вагон" </t>
  </si>
  <si>
    <t xml:space="preserve">ИП Иванова А.В. </t>
  </si>
  <si>
    <t>ГУЗ "Президентский перинатальный центр"</t>
  </si>
  <si>
    <t xml:space="preserve">ООО "Квартон-Ритейл" </t>
  </si>
  <si>
    <t>ООО "Автоцентр плюс"</t>
  </si>
  <si>
    <t xml:space="preserve">ООО "Канашское" УПП "РИТМ" </t>
  </si>
  <si>
    <t xml:space="preserve">МУЗ "Первая Чебоксарская городская больница им. П.Н.Осипова" </t>
  </si>
  <si>
    <t>ГУЗ «Республиканская станция переливания крови»</t>
  </si>
  <si>
    <t xml:space="preserve">ИП Дмитриев Ю.С. </t>
  </si>
  <si>
    <t xml:space="preserve">Предприниматель Сазиков А.Н. </t>
  </si>
  <si>
    <t xml:space="preserve">ЗАО "ФАРМ" </t>
  </si>
  <si>
    <t xml:space="preserve">ИП Хрисанова О.А. </t>
  </si>
  <si>
    <t>ОАО "Медтехника"</t>
  </si>
  <si>
    <t xml:space="preserve">ИП Георгиева Н.В. </t>
  </si>
  <si>
    <t>Филиал-ФГУП "Почта России"</t>
  </si>
  <si>
    <t xml:space="preserve">ОАО "Медтехника" </t>
  </si>
  <si>
    <t xml:space="preserve">ОАО "Канашские городские электрические сети" </t>
  </si>
  <si>
    <t xml:space="preserve">Канашский автовокзал </t>
  </si>
  <si>
    <t xml:space="preserve">ОАО "АвтоВАС" </t>
  </si>
  <si>
    <t xml:space="preserve">ОАО "Содружество" </t>
  </si>
  <si>
    <t>ОАО "ФПК"</t>
  </si>
  <si>
    <t>ИП Богданова Н.Н.</t>
  </si>
  <si>
    <t>НОНУДО "Центр экономического образования"</t>
  </si>
  <si>
    <t xml:space="preserve">ОАО "ППЗ "Канашский" </t>
  </si>
  <si>
    <t xml:space="preserve">ЗАО "Энергия" </t>
  </si>
  <si>
    <t>Канашский автовокзал</t>
  </si>
  <si>
    <t>ОАО "АвтоВАС"</t>
  </si>
  <si>
    <t xml:space="preserve">ИП Борисов Г.Н. </t>
  </si>
  <si>
    <t xml:space="preserve">ИП Сафонова Р.Н. </t>
  </si>
  <si>
    <t xml:space="preserve">ИП Торвинен О.В. </t>
  </si>
  <si>
    <t xml:space="preserve">ООО "Фирма Интерра" </t>
  </si>
  <si>
    <t xml:space="preserve">ООО "Телерадиобыттехника" </t>
  </si>
  <si>
    <t xml:space="preserve">ООО "ИКЦ "Технолифт" </t>
  </si>
  <si>
    <t xml:space="preserve">ГУП ЧР "Фармация"МЗСР Чувашии </t>
  </si>
  <si>
    <t>ООО "Водоснабжение"</t>
  </si>
  <si>
    <t>ОАО "ППЗ "Канашский"</t>
  </si>
  <si>
    <t>ИП Петров Г.А.</t>
  </si>
  <si>
    <t xml:space="preserve">ИП Александрова Е.А. </t>
  </si>
  <si>
    <t xml:space="preserve">ИП Майоров А.В. </t>
  </si>
  <si>
    <t>ИП Остроумов В.Н.</t>
  </si>
  <si>
    <t xml:space="preserve">ООО "КЗТО" </t>
  </si>
  <si>
    <t xml:space="preserve">ООО "МПК Аквамед" </t>
  </si>
  <si>
    <t xml:space="preserve">ОАО «Чувашсетьгаз» </t>
  </si>
  <si>
    <t xml:space="preserve">ИП Шарафутдинова Н.П. </t>
  </si>
  <si>
    <t xml:space="preserve">ИП Салахов Р.Г. </t>
  </si>
  <si>
    <t xml:space="preserve">ГУЗ "МИАЦ" </t>
  </si>
  <si>
    <t xml:space="preserve">ИП Иванов Д.В. </t>
  </si>
  <si>
    <t xml:space="preserve">ООО "Айболит" </t>
  </si>
  <si>
    <t xml:space="preserve">ИП Валиуллова Ж.В. </t>
  </si>
  <si>
    <t>ООО "Айболит"</t>
  </si>
  <si>
    <t>ООО "Березка"</t>
  </si>
  <si>
    <t>ООО "Квартон-Ритейл"</t>
  </si>
  <si>
    <t xml:space="preserve">ГП НО "Нижегородпассажиравтотранс" </t>
  </si>
  <si>
    <t xml:space="preserve">ОАО "ФПК" </t>
  </si>
  <si>
    <t>Нотариальная палата ЧР</t>
  </si>
  <si>
    <t xml:space="preserve">БУ "Республиканский кожно-венерологический диспансер" </t>
  </si>
  <si>
    <t xml:space="preserve">ООО "Овощи" </t>
  </si>
  <si>
    <t xml:space="preserve">ИП Шатеева Н.Ю. </t>
  </si>
  <si>
    <t xml:space="preserve">ООО "Стройсервис" </t>
  </si>
  <si>
    <t>ООО Инфор-кадровый центр "Эталон"</t>
  </si>
  <si>
    <t xml:space="preserve">ОАО Ростелеком  </t>
  </si>
  <si>
    <t xml:space="preserve">Аднимистрация города Канаш ЧР </t>
  </si>
  <si>
    <t xml:space="preserve">ООО " Квартон-ритейл" </t>
  </si>
  <si>
    <t>ООО "Фрин-Софт"</t>
  </si>
  <si>
    <t xml:space="preserve">ООО Коммунальный сервис </t>
  </si>
  <si>
    <t xml:space="preserve">ООО " Промтранс-Т" </t>
  </si>
  <si>
    <t xml:space="preserve">Чув респуб отделение общерос общественной организации ВДПО </t>
  </si>
  <si>
    <t>Филиал ГУП ЧР"Фармация"МЗС ЧР "Аптека №29" г Канаш</t>
  </si>
  <si>
    <t xml:space="preserve">ООО Канашский  хлебозавод № 2" </t>
  </si>
  <si>
    <t xml:space="preserve">ЗАО "Канашский издательский дом"  </t>
  </si>
  <si>
    <t xml:space="preserve">Филиал ГУП ЧР"Фармация"МЗС ЧР "Аптека №29" </t>
  </si>
  <si>
    <t>ГУЗ "Респуб детская клиническая больница"</t>
  </si>
  <si>
    <t xml:space="preserve">ООО Алькона </t>
  </si>
  <si>
    <t>ИП Петьрова И.С.</t>
  </si>
  <si>
    <t>ИП Шулаева В.С.</t>
  </si>
  <si>
    <t xml:space="preserve">ГУП ЧР "Фармация МЗСР ЧР  </t>
  </si>
  <si>
    <t xml:space="preserve">ОАО "Племенной птицеводческий завод "Канашский" </t>
  </si>
  <si>
    <t xml:space="preserve">ООО "Заготсервис" </t>
  </si>
  <si>
    <t xml:space="preserve">ООО "Хучель" </t>
  </si>
  <si>
    <t>ОАО Медтехника</t>
  </si>
  <si>
    <t>АУ КСП МО</t>
  </si>
  <si>
    <t xml:space="preserve">ОАО Медтехника </t>
  </si>
  <si>
    <t xml:space="preserve">БУ Республиканская станция переливания крови </t>
  </si>
  <si>
    <t>Ф-л ФГУП Охрана МВД России по ЧР</t>
  </si>
  <si>
    <t xml:space="preserve">ООО Современные технологии </t>
  </si>
  <si>
    <t>ИП Заворзаев К.В.</t>
  </si>
  <si>
    <t xml:space="preserve">ГУП Фармация </t>
  </si>
  <si>
    <t>ИП Долгов В И</t>
  </si>
  <si>
    <t xml:space="preserve">ФБУ Чувашский ЦСМ </t>
  </si>
  <si>
    <t>Чув филиал ООО "Татнефть-АЗС Центр"</t>
  </si>
  <si>
    <t xml:space="preserve">ИП Сафонова Р Н </t>
  </si>
  <si>
    <t xml:space="preserve">МБЗ "ГДБ №3" </t>
  </si>
  <si>
    <t xml:space="preserve">АУ КСП МО г. Канаш </t>
  </si>
  <si>
    <t xml:space="preserve">ГОУ Институт усовершенствования врачей </t>
  </si>
  <si>
    <t xml:space="preserve"> ФБУЗ Центр гигиены иэпид в ЧР </t>
  </si>
  <si>
    <t xml:space="preserve">ООО "Ротана" </t>
  </si>
  <si>
    <t xml:space="preserve">ИП Иванов АП </t>
  </si>
  <si>
    <t xml:space="preserve">МУЗ "КГБ" </t>
  </si>
  <si>
    <t xml:space="preserve">ИП  Цветков А.Г. </t>
  </si>
  <si>
    <t>ООО Коммунальный сервис</t>
  </si>
  <si>
    <t>ООО "Современные технологии"</t>
  </si>
  <si>
    <t xml:space="preserve">ЗАО Фарм </t>
  </si>
  <si>
    <t xml:space="preserve">ГУЗ " Респуб станция переливания крови" </t>
  </si>
  <si>
    <t>ф-л ФБУЗ Центр гигиены и эпидемиологии в ЧР</t>
  </si>
  <si>
    <t xml:space="preserve">ООО "Фрин-софт" </t>
  </si>
  <si>
    <t>ИП Долгов В.И.</t>
  </si>
  <si>
    <t>ИП Сафонова Р.Н.</t>
  </si>
  <si>
    <t>ИП Цветков А.Г.</t>
  </si>
  <si>
    <t xml:space="preserve">ГОУ ВПО НижГМА Минздравсоцразвития России </t>
  </si>
  <si>
    <t xml:space="preserve">Чув филиал ООО "Татнефть-АЗС Центр" </t>
  </si>
  <si>
    <t>ОАО " Медтихника"</t>
  </si>
  <si>
    <t>ИП Иванов А.П.</t>
  </si>
  <si>
    <t xml:space="preserve">ОАО " Медтихника" </t>
  </si>
  <si>
    <t>ГОУ "Институт усовершенствования врачей " МЗЧР</t>
  </si>
  <si>
    <t>АУ ДОД ДЮСШ Локомотив</t>
  </si>
  <si>
    <t xml:space="preserve">ИП Чернов А.П. </t>
  </si>
  <si>
    <t xml:space="preserve">ЧРООВДПО </t>
  </si>
  <si>
    <t>Бумага</t>
  </si>
  <si>
    <t>Тонер</t>
  </si>
  <si>
    <t>Электро измерительные работы</t>
  </si>
  <si>
    <t>Установка теплосчетчика</t>
  </si>
  <si>
    <t>Приемка водомера</t>
  </si>
  <si>
    <t>Занавес</t>
  </si>
  <si>
    <t>Аккордеон</t>
  </si>
  <si>
    <t>Ремни к аккордеону</t>
  </si>
  <si>
    <t>Кофр для аккордеона</t>
  </si>
  <si>
    <t>Ремонт класса</t>
  </si>
  <si>
    <t>Шторы</t>
  </si>
  <si>
    <t>Услуги стройконтроля</t>
  </si>
  <si>
    <t>ООО "УКС" г.Канаш</t>
  </si>
  <si>
    <t>по МОУ ДОД "Детская художественная школа" г.Канаш ЧР</t>
  </si>
  <si>
    <t>Изготовление штампа, печати</t>
  </si>
  <si>
    <t>ООО "Фринт-Софт" г.Канаш</t>
  </si>
  <si>
    <t>ИП Георгиева  г.Канаш</t>
  </si>
  <si>
    <t>Ильина С.Н. г.Канаш</t>
  </si>
  <si>
    <t>Проезд Канаш-Чебоксары</t>
  </si>
  <si>
    <t>ОАО Канашский автовокзал</t>
  </si>
  <si>
    <t>Проезд Чебоксары -Канаш</t>
  </si>
  <si>
    <t xml:space="preserve">ОАО "Автовас" </t>
  </si>
  <si>
    <t xml:space="preserve"> МБУ ДОД "Детская юношеская спортивная школа №1" г.Канаш</t>
  </si>
  <si>
    <t>Ремонт вспомогательного помещения</t>
  </si>
  <si>
    <t>Курсы по охране труда</t>
  </si>
  <si>
    <t xml:space="preserve">Хозтовары </t>
  </si>
  <si>
    <t>Пули для винтовки пневматической</t>
  </si>
  <si>
    <t>Мячи футбольные, баскетбольные</t>
  </si>
  <si>
    <t>Проезд Чебоксары-Канаш</t>
  </si>
  <si>
    <t>За освидетельствование подписи</t>
  </si>
  <si>
    <t>Хозтовары</t>
  </si>
  <si>
    <t>АУ "Городской Дворец культуры" г.Канаш ЧР</t>
  </si>
  <si>
    <t>ООО "Евроклимат"</t>
  </si>
  <si>
    <t>Музыкальный центр</t>
  </si>
  <si>
    <t>ИП Филиппов г.Канаш</t>
  </si>
  <si>
    <t>Услуги автовышки</t>
  </si>
  <si>
    <t xml:space="preserve">ОАО "Канашские город.электр.сети" </t>
  </si>
  <si>
    <t>Банкетки</t>
  </si>
  <si>
    <t>Услуги кинопроката</t>
  </si>
  <si>
    <t>Техническая инвентаризация</t>
  </si>
  <si>
    <t>призы</t>
  </si>
  <si>
    <t>Световой прибор</t>
  </si>
  <si>
    <t>Установка пластиковых окон</t>
  </si>
  <si>
    <t xml:space="preserve">ООО "Жилкомплектстрой" </t>
  </si>
  <si>
    <t>Призы</t>
  </si>
  <si>
    <t xml:space="preserve"> МУ "Городская ЦБС" г.Канаш ЧР</t>
  </si>
  <si>
    <t>Подписка</t>
  </si>
  <si>
    <t>ФГУП "Почта России"</t>
  </si>
  <si>
    <t>Книги</t>
  </si>
  <si>
    <t>ОАО "Чувашский бибколлектор"</t>
  </si>
  <si>
    <t>Ремонт системы ХВС</t>
  </si>
  <si>
    <t>За водоснабжение</t>
  </si>
  <si>
    <t>Замена приборов отопления</t>
  </si>
  <si>
    <t>Квитанции</t>
  </si>
  <si>
    <t>Замена светильников</t>
  </si>
  <si>
    <t>Линолеум</t>
  </si>
  <si>
    <t>ИП Уливанов А.С.</t>
  </si>
  <si>
    <t>Призы (цветы)</t>
  </si>
  <si>
    <t xml:space="preserve"> МУК  "Краеведческий музей" г.Канаш ЧР</t>
  </si>
  <si>
    <t>ОО "Фрин-софт" г.Канаш</t>
  </si>
  <si>
    <t>Текущий ремонт электросистемы</t>
  </si>
  <si>
    <t>Муфельная печь</t>
  </si>
  <si>
    <t>Миска к муфельной печи</t>
  </si>
  <si>
    <t xml:space="preserve">Канцтовары </t>
  </si>
  <si>
    <t>Коврик диэлектрический</t>
  </si>
  <si>
    <t>Инструкции</t>
  </si>
  <si>
    <t>Перчатки диэлектрические</t>
  </si>
  <si>
    <t>Проверка годности</t>
  </si>
  <si>
    <t>Белова О.М.</t>
  </si>
  <si>
    <t>Суточные</t>
  </si>
  <si>
    <t>Отделу культуры администрации г.Канаш</t>
  </si>
  <si>
    <t>ООО "Центр технического обслуживания"г.Чебоксары</t>
  </si>
  <si>
    <t>ремонт заправка</t>
  </si>
  <si>
    <t>Канц.товары</t>
  </si>
  <si>
    <t>Приобретение баннера</t>
  </si>
  <si>
    <t>Курсы повышения квалификации</t>
  </si>
  <si>
    <t>Чебоксарский филиал РАНХиГС г.Чебоксары</t>
  </si>
  <si>
    <t>Изготовление баннера</t>
  </si>
  <si>
    <t>Шары</t>
  </si>
  <si>
    <t>Обновление 1С</t>
  </si>
  <si>
    <t>Ремонт компьютера</t>
  </si>
  <si>
    <t>Телефоны</t>
  </si>
  <si>
    <t>ООО "Эльдорадо" г.Канаш</t>
  </si>
  <si>
    <t>МОУ ДОД "Детская музыкальная школа" г.Канаш ЧР</t>
  </si>
  <si>
    <t xml:space="preserve">ЗАО "Фарм" </t>
  </si>
  <si>
    <t xml:space="preserve">ИП Георгиева </t>
  </si>
  <si>
    <t xml:space="preserve">ЧРО ВДПО </t>
  </si>
  <si>
    <t xml:space="preserve">ООО "СтройЭнергоМонтаж" </t>
  </si>
  <si>
    <t>ООО "УК Водоканал"</t>
  </si>
  <si>
    <t xml:space="preserve">ИП Абрамова С.В. </t>
  </si>
  <si>
    <t xml:space="preserve">ООО "Зона звука" </t>
  </si>
  <si>
    <t>ООО "Промбаза"</t>
  </si>
  <si>
    <t xml:space="preserve">ООО "УКС" </t>
  </si>
  <si>
    <t xml:space="preserve">ООО "УК Водоканал" </t>
  </si>
  <si>
    <t xml:space="preserve">ЧРО "АИР" </t>
  </si>
  <si>
    <t xml:space="preserve">ИП Хрисанова </t>
  </si>
  <si>
    <t xml:space="preserve">ООО "Фринт-Софт" </t>
  </si>
  <si>
    <t xml:space="preserve">ООО "Ганс" </t>
  </si>
  <si>
    <t xml:space="preserve">ИП Сергеев В.А. </t>
  </si>
  <si>
    <t xml:space="preserve">Нотариус Белова О.М. </t>
  </si>
  <si>
    <t xml:space="preserve">ИП Иванова Г.И. </t>
  </si>
  <si>
    <t xml:space="preserve">РГУ "Госархив электр.и кинодокументации" </t>
  </si>
  <si>
    <t xml:space="preserve">МП "БТИ" </t>
  </si>
  <si>
    <t>ИП Еремеева С.В.</t>
  </si>
  <si>
    <t xml:space="preserve">ИП Филиппов </t>
  </si>
  <si>
    <t xml:space="preserve">ИП Валиулова Ж.В. </t>
  </si>
  <si>
    <t xml:space="preserve">Ильина С.Н. </t>
  </si>
  <si>
    <t xml:space="preserve">ООО "Центральный" </t>
  </si>
  <si>
    <t xml:space="preserve">ООО "Северный" </t>
  </si>
  <si>
    <t xml:space="preserve">Михайлова Т.Г </t>
  </si>
  <si>
    <t xml:space="preserve">ИП Ложкина Л.Ф. </t>
  </si>
  <si>
    <t xml:space="preserve">ОО "Фрин-софт" </t>
  </si>
  <si>
    <t>ЧРО АИР</t>
  </si>
  <si>
    <t xml:space="preserve">ООО "Альдера-центр" </t>
  </si>
  <si>
    <t xml:space="preserve">ИП Димитриев А.И. </t>
  </si>
  <si>
    <t xml:space="preserve">ИП Георгиева  </t>
  </si>
  <si>
    <t xml:space="preserve">ИП Семенова Е.В. </t>
  </si>
  <si>
    <t xml:space="preserve">ИП Петрова А.А </t>
  </si>
  <si>
    <t>ЗАО "Фарм"</t>
  </si>
  <si>
    <t xml:space="preserve">ИП Ларина Е.В. </t>
  </si>
  <si>
    <t xml:space="preserve">ИП Сайдашева И.В. </t>
  </si>
  <si>
    <t xml:space="preserve">ИП Малышев </t>
  </si>
  <si>
    <t xml:space="preserve">ИП Данилов В.С. </t>
  </si>
  <si>
    <t>Междугородние соединения МТА РТК</t>
  </si>
  <si>
    <t>Сопровождение и развитие "Информацион-ной системы "Бюджет - КС"</t>
  </si>
  <si>
    <t xml:space="preserve">Тонер AQC для hp LJ P2015 </t>
  </si>
  <si>
    <t xml:space="preserve">Тонер AQC для hp LJ P2055/P2035 </t>
  </si>
  <si>
    <t>Стержень для ручки</t>
  </si>
  <si>
    <t>Чистящий порошок "Пемолюкс лесной"</t>
  </si>
  <si>
    <t>Иглы для переплетных работ</t>
  </si>
  <si>
    <t xml:space="preserve">Бланк путевых листов </t>
  </si>
  <si>
    <t>Проезд Канаш - Чебоксары</t>
  </si>
  <si>
    <t>ОАО "Канашский автовокзал</t>
  </si>
  <si>
    <t>Проезд Чебоксары - Канаш</t>
  </si>
  <si>
    <t>Масло</t>
  </si>
  <si>
    <t>Фильтр масляный</t>
  </si>
  <si>
    <t>Абонентское обслуживание по тарифному плану "Бюджетник"</t>
  </si>
  <si>
    <t>Модем Genius</t>
  </si>
  <si>
    <t>Резина Poliar 175/65 R14 на R14 дисках</t>
  </si>
  <si>
    <t>Калюкулятор</t>
  </si>
  <si>
    <t>Фотобарабан</t>
  </si>
  <si>
    <t>Заказная корреспонденция</t>
  </si>
  <si>
    <t>Финансовый отдел администрации города Канаш</t>
  </si>
  <si>
    <t xml:space="preserve">ОАО "Ростелеком" </t>
  </si>
  <si>
    <t xml:space="preserve">ООО "Кейсистемс плюс" </t>
  </si>
  <si>
    <t>ООО "Квартон - Ритейл" - Чувашия</t>
  </si>
  <si>
    <t>ЗАО "ФАРМ" - Россия</t>
  </si>
  <si>
    <t xml:space="preserve">ОАО "АвтоВАС" Центральный автовокзал </t>
  </si>
  <si>
    <t>ИП Салихова Ф.Ф. АкТай - Чувашия</t>
  </si>
  <si>
    <t>ОАО "Ростелеком"</t>
  </si>
  <si>
    <t>Чебоксарский филиал РАНХиГС</t>
  </si>
  <si>
    <t xml:space="preserve">ООО "ИКЦ "Эталон" </t>
  </si>
  <si>
    <t xml:space="preserve">ИП Ирейкин Семен Александрович </t>
  </si>
  <si>
    <t xml:space="preserve">ИП Ирейкин Семен Александрович  </t>
  </si>
  <si>
    <t xml:space="preserve">ИП Малеев Николай Иванович </t>
  </si>
  <si>
    <t xml:space="preserve">ООО "Квартон - Ритейл" </t>
  </si>
  <si>
    <t xml:space="preserve">Почта России Канашский почтамт </t>
  </si>
  <si>
    <t>ОАО "Лукойл - Волганефтепродукт"</t>
  </si>
  <si>
    <t xml:space="preserve">ОАО "Лукойл - Волганефтепродукт" </t>
  </si>
  <si>
    <t>4 кв2011 года</t>
  </si>
  <si>
    <t>4 кв 2011 года</t>
  </si>
  <si>
    <t xml:space="preserve">системный блок  </t>
  </si>
  <si>
    <t xml:space="preserve">канцтовары </t>
  </si>
  <si>
    <t>МБОУ "СОШ №1"</t>
  </si>
  <si>
    <t xml:space="preserve">проектор </t>
  </si>
  <si>
    <t xml:space="preserve">энергообследование </t>
  </si>
  <si>
    <t xml:space="preserve">установка стальной двери </t>
  </si>
  <si>
    <t xml:space="preserve">моторное масло </t>
  </si>
  <si>
    <t xml:space="preserve">моющие средства  </t>
  </si>
  <si>
    <t xml:space="preserve">изготовление вывески </t>
  </si>
  <si>
    <t xml:space="preserve">ООО "Строй Энерго Монтаж" </t>
  </si>
  <si>
    <t xml:space="preserve">ИП Булатов Э.А. </t>
  </si>
  <si>
    <t xml:space="preserve">ИП Иванова Г.И </t>
  </si>
  <si>
    <t xml:space="preserve">ИП Ларина Елена Васильевна </t>
  </si>
  <si>
    <t xml:space="preserve">ИП Георгиева Наталья Вячеславовна </t>
  </si>
  <si>
    <t xml:space="preserve">ИП Семенова Елена Веняминовна </t>
  </si>
  <si>
    <t>Услуги медосвидетельствования</t>
  </si>
  <si>
    <t>Канашское ПАТП - филиал ГУП ЧР "Чувашавтотранс" Минстроя Чувашии</t>
  </si>
  <si>
    <t>Услуги ОТК</t>
  </si>
  <si>
    <t>Курсы повышения за электрохозяйство</t>
  </si>
  <si>
    <t>НОУ "Чувашский учебно-курсовой комбинат"</t>
  </si>
  <si>
    <t>ГСМ (бензин)</t>
  </si>
  <si>
    <t>Чувашский филиал ООО "Татнефть-АЗС Центр"</t>
  </si>
  <si>
    <t xml:space="preserve">Запчасти к автобусу </t>
  </si>
  <si>
    <t>ИП Сазиков Алексей Николаевич</t>
  </si>
  <si>
    <t>Техническое обслуживание автобуса</t>
  </si>
  <si>
    <t>Услуги по составлению расчета платы за негатив. воздействие на окруж. среду</t>
  </si>
  <si>
    <t>ГУ НИИ экологии Минприроды Чувашии</t>
  </si>
  <si>
    <t>Сберегательный банк</t>
  </si>
  <si>
    <t>За моющие</t>
  </si>
  <si>
    <t>ИП Иванова Галина Ивановна</t>
  </si>
  <si>
    <t>Охрана тревожной кнопки</t>
  </si>
  <si>
    <t>ОВО ОМВД РФ по г. Канаш Чувашской Республики</t>
  </si>
  <si>
    <t>УФПС ЧР - Филиал ФГУП "Почта России</t>
  </si>
  <si>
    <t>Экраны для проектора</t>
  </si>
  <si>
    <t>Техобслуживание средств сигнализации</t>
  </si>
  <si>
    <t>Филиал ФГУП "Охрана" МВД России по Чувашской Республики</t>
  </si>
  <si>
    <t>Замена окон в кабинетах</t>
  </si>
  <si>
    <t>ООО "Компания "Лик"</t>
  </si>
  <si>
    <t>Установка теплового и водяного счетчиков</t>
  </si>
  <si>
    <t>ИП Ларионова Людмила Николаевна</t>
  </si>
  <si>
    <t>Детская игровая мебель</t>
  </si>
  <si>
    <t>Учколлектор</t>
  </si>
  <si>
    <t>Права на программы для ЭВМ</t>
  </si>
  <si>
    <t>ООО "Алькона"</t>
  </si>
  <si>
    <t>МБОУ "СОШ №3"</t>
  </si>
  <si>
    <t>Техобсл.средств сигнализации</t>
  </si>
  <si>
    <t>Заправка катриджа</t>
  </si>
  <si>
    <t>изгот. баннерного панно</t>
  </si>
  <si>
    <t>03.10.2011</t>
  </si>
  <si>
    <t xml:space="preserve">ремонт принтера </t>
  </si>
  <si>
    <t>05.10.2011</t>
  </si>
  <si>
    <t xml:space="preserve">обслуживание программы 1С </t>
  </si>
  <si>
    <t>07.10.2011</t>
  </si>
  <si>
    <t>Сетка защитная на окна</t>
  </si>
  <si>
    <t>17.10.2011</t>
  </si>
  <si>
    <t xml:space="preserve">изготовление печати </t>
  </si>
  <si>
    <t>20.10.2011</t>
  </si>
  <si>
    <t xml:space="preserve">отопление </t>
  </si>
  <si>
    <t>Моющие средства (капля, мыло)</t>
  </si>
  <si>
    <t>26.10.2011</t>
  </si>
  <si>
    <t>Бумага "Снегурочка"</t>
  </si>
  <si>
    <t>тех. обслуж. пожарной сигнализации</t>
  </si>
  <si>
    <t>услуги связи (интернет)</t>
  </si>
  <si>
    <t>03.11.2011</t>
  </si>
  <si>
    <t xml:space="preserve">обучение по охране труда </t>
  </si>
  <si>
    <t>07.11.2011</t>
  </si>
  <si>
    <t>Доска настенная 3-хэлементная 3032*1012мм</t>
  </si>
  <si>
    <t>15.11.2011</t>
  </si>
  <si>
    <t>водоснабжение и водотведение</t>
  </si>
  <si>
    <t xml:space="preserve">услуги по сост сметы </t>
  </si>
  <si>
    <t>21.11.2011</t>
  </si>
  <si>
    <t>Телевизор Плазма</t>
  </si>
  <si>
    <t>22.11.2011</t>
  </si>
  <si>
    <t xml:space="preserve">заправка катриджа </t>
  </si>
  <si>
    <t>28.11.2011</t>
  </si>
  <si>
    <t xml:space="preserve">восстановление катриджа </t>
  </si>
  <si>
    <t>Ноутбук Lenovo</t>
  </si>
  <si>
    <t>Проектор Beng MS500</t>
  </si>
  <si>
    <t xml:space="preserve">право на пользование программ для ЭВМ </t>
  </si>
  <si>
    <t>право на пользование программ для ЭВМ</t>
  </si>
  <si>
    <t xml:space="preserve">установка теплосчетчика </t>
  </si>
  <si>
    <t>30.11.2011</t>
  </si>
  <si>
    <t>сос расчета платы за негативное воздействие на окр. среду</t>
  </si>
  <si>
    <t>Замок врезной</t>
  </si>
  <si>
    <t xml:space="preserve">установка окон ПВХ </t>
  </si>
  <si>
    <t>07.12.2011</t>
  </si>
  <si>
    <t>15.12.2011</t>
  </si>
  <si>
    <t>заправка катриджа</t>
  </si>
  <si>
    <t>27.12.2011</t>
  </si>
  <si>
    <t xml:space="preserve">ремонт помещения медкабинета </t>
  </si>
  <si>
    <t>28.12.2011</t>
  </si>
  <si>
    <t>МБОУ "СОШ №4"</t>
  </si>
  <si>
    <t>ОВО при ОМВД России по г.Канаш</t>
  </si>
  <si>
    <t>Филиал ФГУП"Охрана "МВД России по Чувашской Республике</t>
  </si>
  <si>
    <t>ООО "ГАЛС"</t>
  </si>
  <si>
    <t>ИП Георгиева Наталия Вячеславовна</t>
  </si>
  <si>
    <t>ИП Чернов Анатолий Петрович</t>
  </si>
  <si>
    <t>ООО "Ритм"</t>
  </si>
  <si>
    <t>ООО"Фрин-Софт"</t>
  </si>
  <si>
    <t xml:space="preserve">МП "УК ЖКХ" МО"г.Канаш ЧР" </t>
  </si>
  <si>
    <t>ИП Семенова Елена Вениаминовна</t>
  </si>
  <si>
    <t>ООО "ТИС"</t>
  </si>
  <si>
    <t>ООО "Абарис"</t>
  </si>
  <si>
    <t>ООО "УК"Водоканал"</t>
  </si>
  <si>
    <t>ООО "УКС"</t>
  </si>
  <si>
    <t>ООО "Строй Энерго Монтаж"</t>
  </si>
  <si>
    <t>ГУ "НИИ Экологии" Минприроды Чувашии</t>
  </si>
  <si>
    <t>ИП Лепешкин Сергей Валериевич</t>
  </si>
  <si>
    <t>ООО "Современные окна"</t>
  </si>
  <si>
    <t>права на лицензир.</t>
  </si>
  <si>
    <t>техн. освид.спорт.зала</t>
  </si>
  <si>
    <t>ГУП "ЧувашГИИЗ"</t>
  </si>
  <si>
    <t>переосвид.огнетуш.</t>
  </si>
  <si>
    <t>ВДПО</t>
  </si>
  <si>
    <t>изготовл.плана эвакуации</t>
  </si>
  <si>
    <t>окна из ПВХ</t>
  </si>
  <si>
    <t>ООО "Евро-Престиж"</t>
  </si>
  <si>
    <t>учебная мебель</t>
  </si>
  <si>
    <t>ИП Александров С.Н.</t>
  </si>
  <si>
    <t>дискеты</t>
  </si>
  <si>
    <t>Лапшин Н.Ю.</t>
  </si>
  <si>
    <t>веб-камера</t>
  </si>
  <si>
    <t>вывоз ТБО</t>
  </si>
  <si>
    <t>ООО "Коммунальный сервис"</t>
  </si>
  <si>
    <t>канц.тов.(ластик)</t>
  </si>
  <si>
    <t>В.Н. Прохоров</t>
  </si>
  <si>
    <t>за обслуж. 1С</t>
  </si>
  <si>
    <t>ИП Чернов А.П.</t>
  </si>
  <si>
    <t>усл.стройконтроля</t>
  </si>
  <si>
    <t>изгот.клише печати</t>
  </si>
  <si>
    <t>подписка</t>
  </si>
  <si>
    <t>Почта</t>
  </si>
  <si>
    <t>усл.по сост.расч.пл.за негат.возд.на окр.ср.</t>
  </si>
  <si>
    <t>ГУ"НИИ Экологии"МинприродыЧувашии"</t>
  </si>
  <si>
    <t>МБОУ "СОШ №5"</t>
  </si>
  <si>
    <t>замена щита освещения</t>
  </si>
  <si>
    <t>Индивидуальный предприниматель Долгов В.И.</t>
  </si>
  <si>
    <t>эл.монтажные работы</t>
  </si>
  <si>
    <t>ООО "Энергосбережения"</t>
  </si>
  <si>
    <t>ТО-1</t>
  </si>
  <si>
    <t>Канашское ПАТП-филиал ГУП ЧР "Чувашавтотранс "Минстроя Чувашии</t>
  </si>
  <si>
    <t>ремонт системы отопления в гараже</t>
  </si>
  <si>
    <t>МП "УК ЖКХ" МО г.КанашЧР"</t>
  </si>
  <si>
    <t>замена электросчетчиков</t>
  </si>
  <si>
    <t>ОАО "Канашские городские электрические сети"</t>
  </si>
  <si>
    <t>замена оконных блоков из ПВХ</t>
  </si>
  <si>
    <t>ООО "Жилкомплектстрой"г.Чебоксары</t>
  </si>
  <si>
    <t>энергоаудит</t>
  </si>
  <si>
    <t>установка приборов учета  ХВС</t>
  </si>
  <si>
    <t>услуги строй контроля</t>
  </si>
  <si>
    <t>обслуживание 1 "С"</t>
  </si>
  <si>
    <t>Индивидуальный предприниматель Чернов А.П.</t>
  </si>
  <si>
    <t>установка Автоскана</t>
  </si>
  <si>
    <t>Индивидуальный предприниматель Иванов А.А.</t>
  </si>
  <si>
    <t xml:space="preserve">подписка на 1 пол.2012 года </t>
  </si>
  <si>
    <t>УФПС ЧР-Почта России"</t>
  </si>
  <si>
    <t>приобретение програмного обеспечения</t>
  </si>
  <si>
    <t>страхование транспорт.средсва</t>
  </si>
  <si>
    <t>Филиал ООО "Росгосстрах" в Чувашской Республике- Чувашия</t>
  </si>
  <si>
    <t>приобретение трансформаторов,счетчиков</t>
  </si>
  <si>
    <t>Индивидуальный предприниматель Поленок М.Н.</t>
  </si>
  <si>
    <t>приобретение посуды</t>
  </si>
  <si>
    <t>Индивидуальный предприниматель Димитриев А.И.</t>
  </si>
  <si>
    <t>приобретение картриджей</t>
  </si>
  <si>
    <t>приобретение канц.товаров</t>
  </si>
  <si>
    <t>Индивидуальный предприниматель Семенова Е.В.</t>
  </si>
  <si>
    <t>приобретение компьютеров</t>
  </si>
  <si>
    <t>МБОУ "СОШ №6"</t>
  </si>
  <si>
    <t>МБОУ "СОШ №7"</t>
  </si>
  <si>
    <t>Приобретьение картриджа</t>
  </si>
  <si>
    <t>Сетка для спортзала</t>
  </si>
  <si>
    <t>Учебная мебель</t>
  </si>
  <si>
    <t>право использ "КриптоПро"</t>
  </si>
  <si>
    <t>ООО"ИКЦ "Эталон"</t>
  </si>
  <si>
    <t>Канцтовары, мел</t>
  </si>
  <si>
    <t>Разветвитель, картридж</t>
  </si>
  <si>
    <t>ООО "Прфис"</t>
  </si>
  <si>
    <t>Ноутбук, экран настенный</t>
  </si>
  <si>
    <t>ООО "Профис"</t>
  </si>
  <si>
    <t>ООО "Авро"</t>
  </si>
  <si>
    <t>Дверь стальная</t>
  </si>
  <si>
    <t>ИП Булатов Эдуард Александрович</t>
  </si>
  <si>
    <t>Право исполь программ для ЭВМ</t>
  </si>
  <si>
    <t>Ремонт электроосвещения</t>
  </si>
  <si>
    <t>ИП Долгов Василий Иванович</t>
  </si>
  <si>
    <t>Замена оконных блоков</t>
  </si>
  <si>
    <t>ИП Лабзина Алла Петровна</t>
  </si>
  <si>
    <t>подписка на 1 полугод 2012 г</t>
  </si>
  <si>
    <t>Экран настенный</t>
  </si>
  <si>
    <t>ООО "Прокси"</t>
  </si>
  <si>
    <t>Штукатурка, краска</t>
  </si>
  <si>
    <t>ООО "Фирма Гамма"</t>
  </si>
  <si>
    <t>Штукатурка, цемент</t>
  </si>
  <si>
    <t>ИП Хрисанова Ольга Александровна</t>
  </si>
  <si>
    <t>Право использ программ для ЭВМ</t>
  </si>
  <si>
    <t>Монтаж, демонтаж групп учета эектрооборуд</t>
  </si>
  <si>
    <t>ОАО "Канашские горэлектросети"</t>
  </si>
  <si>
    <t>Работы по энергетич обследованию</t>
  </si>
  <si>
    <t>МБОУ "СОШ №8"</t>
  </si>
  <si>
    <t>ООО " Евро-Престиж",г.Канаш</t>
  </si>
  <si>
    <t>ООО "Евро-Престиж",г.Канаш</t>
  </si>
  <si>
    <t>Проектор</t>
  </si>
  <si>
    <t>ООО "Квартон-Ритейл", г.Чебоксары</t>
  </si>
  <si>
    <t>Бумага,мел</t>
  </si>
  <si>
    <t>ИП Кандакова Э.В.",г.Канаш</t>
  </si>
  <si>
    <t>ИП Самсонов В.Н., г. Канаш</t>
  </si>
  <si>
    <t>Обои</t>
  </si>
  <si>
    <t>ИП Зайцев В.Г., г. Канаш</t>
  </si>
  <si>
    <t>Семена</t>
  </si>
  <si>
    <t>ИП Васильева Г.В., г. Канаш</t>
  </si>
  <si>
    <t>ИП Георгиева Н.В., г. Канаш</t>
  </si>
  <si>
    <t>Учебники</t>
  </si>
  <si>
    <t>ООО "Учинфо"г.Чебоксары</t>
  </si>
  <si>
    <t>ЗАО "Фарм"г.Чебоксары</t>
  </si>
  <si>
    <t>Подписка журнала</t>
  </si>
  <si>
    <t>ФГУП "Почта России"г.Канаш</t>
  </si>
  <si>
    <t>МБОУ "СОШ №9"</t>
  </si>
  <si>
    <t xml:space="preserve">за организацию горячего питания детей </t>
  </si>
  <si>
    <t>МП "Школьное питание" МО "городд Канаш ЧР</t>
  </si>
  <si>
    <t xml:space="preserve">за интернет </t>
  </si>
  <si>
    <t>ОАО"Ростелеком"</t>
  </si>
  <si>
    <t xml:space="preserve">за услуги связи </t>
  </si>
  <si>
    <t>за испытание  ди элект перчаток</t>
  </si>
  <si>
    <t>ИП Никонов А.В.</t>
  </si>
  <si>
    <t>за дератизацию</t>
  </si>
  <si>
    <t>ООО"Современные технологии"</t>
  </si>
  <si>
    <t>за усл меж.город</t>
  </si>
  <si>
    <t>за обслуж 1с бухгалтерии</t>
  </si>
  <si>
    <t>за моющие средство</t>
  </si>
  <si>
    <t xml:space="preserve">за усл охраны </t>
  </si>
  <si>
    <t>ОВО  ОМВД  России по г.Канаш</t>
  </si>
  <si>
    <t>за канц товары</t>
  </si>
  <si>
    <t>за обслуж пожарной сигнализации</t>
  </si>
  <si>
    <t>за техобслуживание  средств на объекте</t>
  </si>
  <si>
    <t>Филиал ФГУП "Охрана"МВД России</t>
  </si>
  <si>
    <t>за вывоз тбо</t>
  </si>
  <si>
    <t>ООО"Строй сервис"</t>
  </si>
  <si>
    <t>за учебу  охрана труда</t>
  </si>
  <si>
    <t>ЧРО "АИР"</t>
  </si>
  <si>
    <t>за ремонт картриджа</t>
  </si>
  <si>
    <t>ИП Гергиева Н.В</t>
  </si>
  <si>
    <t>за стирку белья</t>
  </si>
  <si>
    <t>ИП Заворзаев К.В</t>
  </si>
  <si>
    <t>МП"Комбинат школьного питания"</t>
  </si>
  <si>
    <t>за изготов вывески</t>
  </si>
  <si>
    <t>ИП ларина Е.В.</t>
  </si>
  <si>
    <t>за изготов стендов</t>
  </si>
  <si>
    <t>за ремонт  пожарной сигнализ</t>
  </si>
  <si>
    <t>за межгород</t>
  </si>
  <si>
    <t>за орг. технику</t>
  </si>
  <si>
    <t>ООО"Квартон-Ритеил"</t>
  </si>
  <si>
    <t>за заправку картриджа</t>
  </si>
  <si>
    <t>за услуги охраны</t>
  </si>
  <si>
    <t>ОВО ОМВД России по г.Канаш</t>
  </si>
  <si>
    <t>за составление сметы</t>
  </si>
  <si>
    <t>ООО"УКС"</t>
  </si>
  <si>
    <t>за стекло</t>
  </si>
  <si>
    <t>за разд детские шкафы</t>
  </si>
  <si>
    <t>ИП Александрова Е.А.</t>
  </si>
  <si>
    <t xml:space="preserve">за плеку фотолюм </t>
  </si>
  <si>
    <t>за текущий ремонт кровли</t>
  </si>
  <si>
    <t>ООО"СтройЭнерго Монтаж"</t>
  </si>
  <si>
    <t>за тонометр</t>
  </si>
  <si>
    <t>Аптека №29</t>
  </si>
  <si>
    <t>ООО"Абарис"</t>
  </si>
  <si>
    <t>за ремонт кровли</t>
  </si>
  <si>
    <t>ООО"Стройсервис"</t>
  </si>
  <si>
    <t>за подписку</t>
  </si>
  <si>
    <t>УФПС ЧР Почта России</t>
  </si>
  <si>
    <t>за предостав канала связи</t>
  </si>
  <si>
    <t>ЗАО "Инфанет"</t>
  </si>
  <si>
    <t xml:space="preserve">за услуг по состав расчет плат негот возд окруж </t>
  </si>
  <si>
    <t>ГУ "НИИ Экологии"</t>
  </si>
  <si>
    <t>за ремонт пожарн сигн</t>
  </si>
  <si>
    <t xml:space="preserve">за программы </t>
  </si>
  <si>
    <t>ООО"Алькона"</t>
  </si>
  <si>
    <t xml:space="preserve">за электромонт работы </t>
  </si>
  <si>
    <t>ООО"Строй Энерго Монтаж"</t>
  </si>
  <si>
    <t xml:space="preserve">за энер обследов </t>
  </si>
  <si>
    <t>за обсуж 1с бухгалтерии</t>
  </si>
  <si>
    <t>за ремонт дым датчиков</t>
  </si>
  <si>
    <t>за услуг организации гор. Питания детей</t>
  </si>
  <si>
    <t>МП "Комбинат школьного питания " МО "город Канаш ЧР"</t>
  </si>
  <si>
    <t>МБОУ "СОШ №10"</t>
  </si>
  <si>
    <t>Мелки школьные</t>
  </si>
  <si>
    <t xml:space="preserve">Порог </t>
  </si>
  <si>
    <t>ООО фирма "Гамма"</t>
  </si>
  <si>
    <t>Шкаф для учебно-наглядных пособий</t>
  </si>
  <si>
    <t>Передача электронной отчетности</t>
  </si>
  <si>
    <t>Энергоаудит</t>
  </si>
  <si>
    <t>ООО "ИЦ "Релсервис"</t>
  </si>
  <si>
    <t>Обслуживание программ</t>
  </si>
  <si>
    <t>ООО "Фрин"</t>
  </si>
  <si>
    <t>ООО "Фарбэ"</t>
  </si>
  <si>
    <t>Услуги по составлению расчета за окр.среду</t>
  </si>
  <si>
    <t>ГУ"НИИ Экологии"Минприроды Чув.</t>
  </si>
  <si>
    <t>Услуги по составлению смет</t>
  </si>
  <si>
    <t>Составление рабочего проекта</t>
  </si>
  <si>
    <t>ООО "Максимум"</t>
  </si>
  <si>
    <t>Комплек. к комп. оборудованию</t>
  </si>
  <si>
    <t>Столы и стулья ученические</t>
  </si>
  <si>
    <t xml:space="preserve">Спортинвентарь </t>
  </si>
  <si>
    <t>ИП Сергеев В.А.</t>
  </si>
  <si>
    <t>Приемка водомеров</t>
  </si>
  <si>
    <t>ООО "УК "Водоканал"</t>
  </si>
  <si>
    <t>Установка водосчетчиков</t>
  </si>
  <si>
    <t>ООО "Стройсорвис"</t>
  </si>
  <si>
    <t>Кронштейны, экраны</t>
  </si>
  <si>
    <t>Программное обеспечение</t>
  </si>
  <si>
    <t>Ремонт кровли</t>
  </si>
  <si>
    <t>Светильники</t>
  </si>
  <si>
    <t xml:space="preserve"> 07.12.2011</t>
  </si>
  <si>
    <t xml:space="preserve"> 21.11.2011</t>
  </si>
  <si>
    <t xml:space="preserve"> 27.10.2011</t>
  </si>
  <si>
    <t xml:space="preserve"> 09.12.2011</t>
  </si>
  <si>
    <t>МБОУ "СОШ №11"</t>
  </si>
  <si>
    <t>За установку теплового счетчика</t>
  </si>
  <si>
    <t>За обслуживание пожарной сигнализации</t>
  </si>
  <si>
    <t>За изготовление клише печати, штампа</t>
  </si>
  <si>
    <t>За услуги по составлению сметы</t>
  </si>
  <si>
    <t>За монтаж молниеотвода</t>
  </si>
  <si>
    <t>Обслуживание 1С Предприятие</t>
  </si>
  <si>
    <t>За хозтовары</t>
  </si>
  <si>
    <t>ИП Степанов Константин Георгиевич</t>
  </si>
  <si>
    <t>Право на использование программ для ЭВМ</t>
  </si>
  <si>
    <t>За услуги стройконтроля</t>
  </si>
  <si>
    <t>За бумагу</t>
  </si>
  <si>
    <t>ИП Богданова Наталия Николаевна</t>
  </si>
  <si>
    <t>За переосвидетельствование огнетушителей</t>
  </si>
  <si>
    <t>ЧРО "ВДПО"</t>
  </si>
  <si>
    <t>За монтаж и наладку пожарной сигнализации</t>
  </si>
  <si>
    <t>За линолеум</t>
  </si>
  <si>
    <t>ИП Уливанов Александр Сергеевич</t>
  </si>
  <si>
    <t>ИП Масин Валентин Павлович</t>
  </si>
  <si>
    <t>За ноутбук</t>
  </si>
  <si>
    <t>ФГУП ЧР «Фармация» МЗСР ЧР «Аптека №29 г.Канаш» г. Канаш</t>
  </si>
  <si>
    <t>Услуги банка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</si>
</sst>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53" applyFont="1" applyBorder="1" applyAlignment="1">
      <alignment horizontal="left" vertical="justify" wrapText="1"/>
      <protection/>
    </xf>
    <xf numFmtId="43" fontId="22" fillId="0" borderId="10" xfId="61" applyFont="1" applyBorder="1" applyAlignment="1">
      <alignment horizontal="center" vertical="justify" wrapText="1"/>
    </xf>
    <xf numFmtId="14" fontId="22" fillId="24" borderId="10" xfId="53" applyNumberFormat="1" applyFont="1" applyFill="1" applyBorder="1" applyAlignment="1">
      <alignment horizontal="center" vertical="justify" wrapText="1"/>
      <protection/>
    </xf>
    <xf numFmtId="0" fontId="22" fillId="24" borderId="10" xfId="53" applyFont="1" applyFill="1" applyBorder="1" applyAlignment="1">
      <alignment horizontal="left" vertical="top" wrapText="1"/>
      <protection/>
    </xf>
    <xf numFmtId="43" fontId="22" fillId="24" borderId="10" xfId="61" applyFont="1" applyFill="1" applyBorder="1" applyAlignment="1">
      <alignment horizontal="center" vertical="justify" wrapText="1"/>
    </xf>
    <xf numFmtId="14" fontId="22" fillId="0" borderId="10" xfId="53" applyNumberFormat="1" applyFont="1" applyBorder="1" applyAlignment="1">
      <alignment horizontal="center" vertical="justify" wrapText="1"/>
      <protection/>
    </xf>
    <xf numFmtId="0" fontId="22" fillId="24" borderId="10" xfId="53" applyFont="1" applyFill="1" applyBorder="1" applyAlignment="1">
      <alignment horizontal="left" vertical="justify" wrapText="1"/>
      <protection/>
    </xf>
    <xf numFmtId="2" fontId="22" fillId="24" borderId="10" xfId="53" applyNumberFormat="1" applyFont="1" applyFill="1" applyBorder="1" applyAlignment="1">
      <alignment horizontal="right" vertical="justify" wrapText="1"/>
      <protection/>
    </xf>
    <xf numFmtId="2" fontId="22" fillId="24" borderId="10" xfId="53" applyNumberFormat="1" applyFont="1" applyFill="1" applyBorder="1" applyAlignment="1">
      <alignment vertical="justify" wrapText="1"/>
      <protection/>
    </xf>
    <xf numFmtId="0" fontId="25" fillId="0" borderId="10" xfId="53" applyFont="1" applyBorder="1" applyAlignment="1" applyProtection="1">
      <alignment horizontal="left" vertical="justify" wrapText="1"/>
      <protection locked="0"/>
    </xf>
    <xf numFmtId="2" fontId="22" fillId="0" borderId="10" xfId="53" applyNumberFormat="1" applyFont="1" applyBorder="1" applyAlignment="1">
      <alignment horizontal="right" vertical="justify" wrapText="1"/>
      <protection/>
    </xf>
    <xf numFmtId="0" fontId="26" fillId="0" borderId="10" xfId="0" applyFont="1" applyBorder="1" applyAlignment="1">
      <alignment horizontal="right" vertical="top" wrapText="1"/>
    </xf>
    <xf numFmtId="43" fontId="26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right" wrapText="1"/>
    </xf>
    <xf numFmtId="2" fontId="26" fillId="0" borderId="13" xfId="0" applyNumberFormat="1" applyFont="1" applyBorder="1" applyAlignment="1">
      <alignment horizontal="right" wrapText="1"/>
    </xf>
    <xf numFmtId="14" fontId="22" fillId="0" borderId="10" xfId="0" applyNumberFormat="1" applyFont="1" applyBorder="1" applyAlignment="1">
      <alignment horizontal="center" wrapText="1"/>
    </xf>
    <xf numFmtId="0" fontId="22" fillId="0" borderId="14" xfId="0" applyFont="1" applyFill="1" applyBorder="1" applyAlignment="1">
      <alignment horizontal="left" vertical="top" wrapText="1"/>
    </xf>
    <xf numFmtId="2" fontId="22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 vertical="top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 wrapText="1"/>
    </xf>
    <xf numFmtId="14" fontId="22" fillId="0" borderId="10" xfId="0" applyNumberFormat="1" applyFont="1" applyBorder="1" applyAlignment="1">
      <alignment horizontal="right" vertical="top" wrapText="1"/>
    </xf>
    <xf numFmtId="2" fontId="22" fillId="0" borderId="12" xfId="0" applyNumberFormat="1" applyFont="1" applyBorder="1" applyAlignment="1">
      <alignment horizontal="right" vertical="top" wrapText="1"/>
    </xf>
    <xf numFmtId="14" fontId="22" fillId="0" borderId="12" xfId="0" applyNumberFormat="1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4" fontId="22" fillId="0" borderId="10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2" fontId="22" fillId="0" borderId="13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2" fontId="22" fillId="0" borderId="13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left" wrapText="1"/>
    </xf>
    <xf numFmtId="2" fontId="22" fillId="0" borderId="13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left" shrinkToFit="1"/>
    </xf>
    <xf numFmtId="0" fontId="22" fillId="0" borderId="11" xfId="0" applyFont="1" applyBorder="1" applyAlignment="1">
      <alignment horizontal="left" shrinkToFit="1"/>
    </xf>
    <xf numFmtId="2" fontId="22" fillId="0" borderId="0" xfId="0" applyNumberFormat="1" applyFont="1" applyFill="1" applyBorder="1" applyAlignment="1">
      <alignment horizontal="right" wrapText="1"/>
    </xf>
    <xf numFmtId="14" fontId="22" fillId="0" borderId="14" xfId="0" applyNumberFormat="1" applyFont="1" applyBorder="1" applyAlignment="1">
      <alignment horizontal="center" wrapText="1"/>
    </xf>
    <xf numFmtId="0" fontId="22" fillId="0" borderId="15" xfId="0" applyFont="1" applyBorder="1" applyAlignment="1">
      <alignment horizontal="left" wrapText="1"/>
    </xf>
    <xf numFmtId="2" fontId="22" fillId="0" borderId="16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22" fillId="0" borderId="15" xfId="0" applyFont="1" applyBorder="1" applyAlignment="1">
      <alignment horizontal="left" shrinkToFit="1"/>
    </xf>
    <xf numFmtId="0" fontId="22" fillId="0" borderId="11" xfId="0" applyFont="1" applyBorder="1" applyAlignment="1">
      <alignment wrapText="1"/>
    </xf>
    <xf numFmtId="2" fontId="22" fillId="0" borderId="16" xfId="0" applyNumberFormat="1" applyFont="1" applyBorder="1" applyAlignment="1">
      <alignment horizontal="right" wrapText="1"/>
    </xf>
    <xf numFmtId="0" fontId="22" fillId="0" borderId="15" xfId="0" applyFont="1" applyBorder="1" applyAlignment="1">
      <alignment horizontal="left"/>
    </xf>
    <xf numFmtId="2" fontId="22" fillId="0" borderId="13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22" fillId="0" borderId="0" xfId="0" applyNumberFormat="1" applyFont="1" applyBorder="1" applyAlignment="1">
      <alignment horizontal="right" wrapText="1"/>
    </xf>
    <xf numFmtId="2" fontId="22" fillId="0" borderId="15" xfId="0" applyNumberFormat="1" applyFont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6" xfId="0" applyFont="1" applyBorder="1" applyAlignment="1">
      <alignment horizontal="left" wrapText="1"/>
    </xf>
    <xf numFmtId="2" fontId="22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right" wrapText="1"/>
    </xf>
    <xf numFmtId="2" fontId="26" fillId="0" borderId="0" xfId="0" applyNumberFormat="1" applyFont="1" applyFill="1" applyBorder="1" applyAlignment="1">
      <alignment horizontal="right" wrapText="1"/>
    </xf>
    <xf numFmtId="14" fontId="22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wrapText="1"/>
    </xf>
    <xf numFmtId="0" fontId="22" fillId="0" borderId="15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10" xfId="0" applyFont="1" applyBorder="1" applyAlignment="1">
      <alignment wrapText="1" shrinkToFit="1"/>
    </xf>
    <xf numFmtId="0" fontId="22" fillId="0" borderId="10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right" wrapText="1"/>
    </xf>
    <xf numFmtId="2" fontId="26" fillId="0" borderId="10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 shrinkToFit="1"/>
    </xf>
    <xf numFmtId="2" fontId="22" fillId="0" borderId="0" xfId="0" applyNumberFormat="1" applyFont="1" applyFill="1" applyAlignment="1">
      <alignment horizontal="right"/>
    </xf>
    <xf numFmtId="2" fontId="22" fillId="0" borderId="15" xfId="0" applyNumberFormat="1" applyFont="1" applyFill="1" applyBorder="1" applyAlignment="1">
      <alignment horizontal="right" wrapText="1"/>
    </xf>
    <xf numFmtId="2" fontId="26" fillId="0" borderId="16" xfId="0" applyNumberFormat="1" applyFont="1" applyFill="1" applyBorder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0" fontId="22" fillId="0" borderId="18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22" fillId="0" borderId="18" xfId="0" applyNumberFormat="1" applyFont="1" applyBorder="1" applyAlignment="1">
      <alignment horizontal="right" wrapText="1"/>
    </xf>
    <xf numFmtId="2" fontId="22" fillId="0" borderId="0" xfId="0" applyNumberFormat="1" applyFont="1" applyAlignment="1">
      <alignment horizontal="right" wrapText="1"/>
    </xf>
    <xf numFmtId="14" fontId="22" fillId="0" borderId="14" xfId="0" applyNumberFormat="1" applyFont="1" applyBorder="1" applyAlignment="1">
      <alignment horizontal="right" wrapText="1"/>
    </xf>
    <xf numFmtId="14" fontId="22" fillId="0" borderId="11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justify" wrapText="1"/>
    </xf>
    <xf numFmtId="0" fontId="28" fillId="0" borderId="14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right" vertical="center" wrapText="1"/>
    </xf>
    <xf numFmtId="1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0" fontId="22" fillId="0" borderId="12" xfId="0" applyFont="1" applyBorder="1" applyAlignment="1">
      <alignment/>
    </xf>
    <xf numFmtId="2" fontId="22" fillId="0" borderId="10" xfId="0" applyNumberFormat="1" applyFont="1" applyBorder="1" applyAlignment="1">
      <alignment horizontal="right"/>
    </xf>
    <xf numFmtId="14" fontId="22" fillId="0" borderId="10" xfId="0" applyNumberFormat="1" applyFont="1" applyBorder="1" applyAlignment="1">
      <alignment horizontal="right"/>
    </xf>
    <xf numFmtId="2" fontId="22" fillId="0" borderId="12" xfId="0" applyNumberFormat="1" applyFont="1" applyBorder="1" applyAlignment="1">
      <alignment horizontal="right"/>
    </xf>
    <xf numFmtId="14" fontId="22" fillId="0" borderId="12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wrapText="1"/>
    </xf>
    <xf numFmtId="0" fontId="22" fillId="0" borderId="10" xfId="0" applyFont="1" applyFill="1" applyBorder="1" applyAlignment="1">
      <alignment horizontal="left" vertical="justify" wrapText="1"/>
    </xf>
    <xf numFmtId="2" fontId="22" fillId="0" borderId="10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/>
    </xf>
    <xf numFmtId="14" fontId="28" fillId="0" borderId="10" xfId="0" applyNumberFormat="1" applyFont="1" applyBorder="1" applyAlignment="1">
      <alignment horizontal="right" wrapText="1"/>
    </xf>
    <xf numFmtId="2" fontId="26" fillId="0" borderId="19" xfId="0" applyNumberFormat="1" applyFont="1" applyBorder="1" applyAlignment="1">
      <alignment horizontal="right"/>
    </xf>
    <xf numFmtId="0" fontId="22" fillId="0" borderId="20" xfId="0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right" wrapText="1"/>
    </xf>
    <xf numFmtId="14" fontId="22" fillId="0" borderId="12" xfId="0" applyNumberFormat="1" applyFont="1" applyBorder="1" applyAlignment="1">
      <alignment horizontal="right" wrapText="1"/>
    </xf>
    <xf numFmtId="0" fontId="2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 applyProtection="1">
      <alignment horizontal="left" vertical="justify" wrapText="1"/>
      <protection/>
    </xf>
    <xf numFmtId="14" fontId="22" fillId="24" borderId="10" xfId="0" applyNumberFormat="1" applyFont="1" applyFill="1" applyBorder="1" applyAlignment="1">
      <alignment horizontal="left" vertical="justify" wrapText="1"/>
    </xf>
    <xf numFmtId="0" fontId="22" fillId="24" borderId="10" xfId="0" applyFont="1" applyFill="1" applyBorder="1" applyAlignment="1">
      <alignment vertical="center" wrapText="1"/>
    </xf>
    <xf numFmtId="14" fontId="22" fillId="24" borderId="10" xfId="0" applyNumberFormat="1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24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26" fillId="0" borderId="13" xfId="0" applyFont="1" applyBorder="1" applyAlignment="1">
      <alignment horizontal="right"/>
    </xf>
    <xf numFmtId="4" fontId="22" fillId="0" borderId="10" xfId="0" applyNumberFormat="1" applyFont="1" applyBorder="1" applyAlignment="1">
      <alignment horizontal="right" wrapText="1"/>
    </xf>
    <xf numFmtId="14" fontId="22" fillId="0" borderId="15" xfId="0" applyNumberFormat="1" applyFont="1" applyBorder="1" applyAlignment="1">
      <alignment horizontal="center" wrapText="1"/>
    </xf>
    <xf numFmtId="14" fontId="22" fillId="0" borderId="21" xfId="0" applyNumberFormat="1" applyFont="1" applyBorder="1" applyAlignment="1">
      <alignment horizontal="center" wrapText="1"/>
    </xf>
    <xf numFmtId="0" fontId="22" fillId="0" borderId="22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4" fontId="26" fillId="0" borderId="13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1" xfId="0" applyFont="1" applyBorder="1" applyAlignment="1">
      <alignment horizontal="left" wrapText="1"/>
    </xf>
    <xf numFmtId="0" fontId="22" fillId="0" borderId="24" xfId="0" applyFont="1" applyBorder="1" applyAlignment="1">
      <alignment horizontal="lef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16" xfId="0" applyNumberFormat="1" applyFont="1" applyBorder="1" applyAlignment="1">
      <alignment horizontal="right"/>
    </xf>
    <xf numFmtId="14" fontId="22" fillId="0" borderId="15" xfId="0" applyNumberFormat="1" applyFont="1" applyBorder="1" applyAlignment="1">
      <alignment horizontal="right" wrapText="1"/>
    </xf>
    <xf numFmtId="14" fontId="22" fillId="0" borderId="25" xfId="0" applyNumberFormat="1" applyFont="1" applyBorder="1" applyAlignment="1">
      <alignment horizontal="right" wrapText="1"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1" xfId="0" applyFont="1" applyBorder="1" applyAlignment="1">
      <alignment horizontal="righ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2" fontId="22" fillId="0" borderId="19" xfId="0" applyNumberFormat="1" applyFont="1" applyBorder="1" applyAlignment="1">
      <alignment horizontal="right" vertical="center" wrapText="1"/>
    </xf>
    <xf numFmtId="14" fontId="22" fillId="0" borderId="12" xfId="0" applyNumberFormat="1" applyFont="1" applyBorder="1" applyAlignment="1">
      <alignment horizontal="right" vertical="center" wrapText="1"/>
    </xf>
    <xf numFmtId="4" fontId="22" fillId="0" borderId="19" xfId="0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53" applyFont="1" applyBorder="1" applyAlignment="1" applyProtection="1">
      <alignment horizontal="left" vertical="justify" wrapText="1"/>
      <protection locked="0"/>
    </xf>
    <xf numFmtId="2" fontId="26" fillId="0" borderId="19" xfId="0" applyNumberFormat="1" applyFont="1" applyBorder="1" applyAlignment="1">
      <alignment/>
    </xf>
    <xf numFmtId="0" fontId="26" fillId="0" borderId="16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6" fillId="24" borderId="13" xfId="0" applyFont="1" applyFill="1" applyBorder="1" applyAlignment="1">
      <alignment horizontal="left"/>
    </xf>
    <xf numFmtId="0" fontId="26" fillId="0" borderId="1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2" fillId="24" borderId="12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13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4" fillId="0" borderId="18" xfId="0" applyFont="1" applyBorder="1" applyAlignment="1">
      <alignment/>
    </xf>
    <xf numFmtId="0" fontId="26" fillId="0" borderId="16" xfId="0" applyFont="1" applyFill="1" applyBorder="1" applyAlignment="1">
      <alignment horizontal="left"/>
    </xf>
    <xf numFmtId="0" fontId="28" fillId="0" borderId="13" xfId="0" applyFont="1" applyBorder="1" applyAlignment="1">
      <alignment/>
    </xf>
    <xf numFmtId="0" fontId="28" fillId="0" borderId="15" xfId="0" applyFont="1" applyBorder="1" applyAlignment="1">
      <alignment/>
    </xf>
    <xf numFmtId="2" fontId="26" fillId="0" borderId="16" xfId="0" applyNumberFormat="1" applyFont="1" applyFill="1" applyBorder="1" applyAlignment="1">
      <alignment horizontal="left" wrapText="1"/>
    </xf>
    <xf numFmtId="2" fontId="28" fillId="0" borderId="13" xfId="0" applyNumberFormat="1" applyFont="1" applyFill="1" applyBorder="1" applyAlignment="1">
      <alignment horizontal="left" wrapText="1"/>
    </xf>
    <xf numFmtId="2" fontId="28" fillId="0" borderId="15" xfId="0" applyNumberFormat="1" applyFont="1" applyFill="1" applyBorder="1" applyAlignment="1">
      <alignment horizontal="left" wrapText="1"/>
    </xf>
    <xf numFmtId="0" fontId="26" fillId="24" borderId="16" xfId="0" applyFont="1" applyFill="1" applyBorder="1" applyAlignment="1">
      <alignment horizontal="left" wrapText="1"/>
    </xf>
    <xf numFmtId="0" fontId="27" fillId="24" borderId="13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Г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829"/>
  <sheetViews>
    <sheetView tabSelected="1" zoomScaleSheetLayoutView="100" workbookViewId="0" topLeftCell="A1">
      <selection activeCell="C832" sqref="C832"/>
    </sheetView>
  </sheetViews>
  <sheetFormatPr defaultColWidth="9.00390625" defaultRowHeight="12.75"/>
  <cols>
    <col min="1" max="1" width="4.75390625" style="1" customWidth="1"/>
    <col min="2" max="2" width="42.625" style="1" customWidth="1"/>
    <col min="3" max="3" width="38.00390625" style="1" customWidth="1"/>
    <col min="4" max="4" width="12.375" style="1" customWidth="1"/>
    <col min="5" max="5" width="11.75390625" style="1" customWidth="1"/>
    <col min="6" max="6" width="14.375" style="1" customWidth="1"/>
    <col min="7" max="7" width="14.00390625" style="1" customWidth="1"/>
    <col min="8" max="8" width="14.625" style="1" customWidth="1"/>
    <col min="9" max="9" width="15.125" style="1" customWidth="1"/>
    <col min="10" max="16384" width="9.125" style="1" customWidth="1"/>
  </cols>
  <sheetData>
    <row r="1" spans="1:5" ht="7.5" customHeight="1">
      <c r="A1" s="208"/>
      <c r="B1" s="208"/>
      <c r="C1" s="208"/>
      <c r="D1" s="208"/>
      <c r="E1" s="208"/>
    </row>
    <row r="2" spans="1:5" ht="15.75">
      <c r="A2" s="209" t="s">
        <v>6</v>
      </c>
      <c r="B2" s="209"/>
      <c r="C2" s="209"/>
      <c r="D2" s="209"/>
      <c r="E2" s="209"/>
    </row>
    <row r="3" spans="1:5" ht="6.75" customHeight="1">
      <c r="A3" s="212"/>
      <c r="B3" s="212"/>
      <c r="C3" s="212"/>
      <c r="D3" s="212"/>
      <c r="E3" s="212"/>
    </row>
    <row r="4" spans="1:5" ht="29.25" customHeight="1">
      <c r="A4" s="110" t="s">
        <v>0</v>
      </c>
      <c r="B4" s="189" t="s">
        <v>3</v>
      </c>
      <c r="C4" s="110" t="s">
        <v>5</v>
      </c>
      <c r="D4" s="189" t="s">
        <v>2</v>
      </c>
      <c r="E4" s="110" t="s">
        <v>1</v>
      </c>
    </row>
    <row r="5" spans="1:5" ht="12.75" customHeight="1">
      <c r="A5" s="198" t="s">
        <v>4</v>
      </c>
      <c r="B5" s="210"/>
      <c r="C5" s="210"/>
      <c r="D5" s="210"/>
      <c r="E5" s="211"/>
    </row>
    <row r="6" spans="1:5" ht="22.5">
      <c r="A6" s="16">
        <v>1</v>
      </c>
      <c r="B6" s="3" t="s">
        <v>7</v>
      </c>
      <c r="C6" s="3" t="s">
        <v>8</v>
      </c>
      <c r="D6" s="4">
        <v>16500</v>
      </c>
      <c r="E6" s="5">
        <v>40863</v>
      </c>
    </row>
    <row r="7" spans="1:5" ht="15.75">
      <c r="A7" s="18">
        <v>2</v>
      </c>
      <c r="B7" s="6" t="s">
        <v>9</v>
      </c>
      <c r="C7" s="6" t="s">
        <v>10</v>
      </c>
      <c r="D7" s="7">
        <v>50000</v>
      </c>
      <c r="E7" s="5">
        <v>40848</v>
      </c>
    </row>
    <row r="8" spans="1:5" ht="15.75">
      <c r="A8" s="16">
        <v>3</v>
      </c>
      <c r="B8" s="3" t="s">
        <v>11</v>
      </c>
      <c r="C8" s="3" t="s">
        <v>12</v>
      </c>
      <c r="D8" s="4">
        <v>40000</v>
      </c>
      <c r="E8" s="8">
        <v>40830</v>
      </c>
    </row>
    <row r="9" spans="1:5" ht="22.5">
      <c r="A9" s="16">
        <v>4</v>
      </c>
      <c r="B9" s="3" t="s">
        <v>13</v>
      </c>
      <c r="C9" s="3" t="s">
        <v>8</v>
      </c>
      <c r="D9" s="4">
        <v>11500</v>
      </c>
      <c r="E9" s="5">
        <v>40849</v>
      </c>
    </row>
    <row r="10" spans="1:5" ht="33.75">
      <c r="A10" s="18">
        <v>5</v>
      </c>
      <c r="B10" s="3" t="s">
        <v>14</v>
      </c>
      <c r="C10" s="3" t="s">
        <v>15</v>
      </c>
      <c r="D10" s="4">
        <v>98000</v>
      </c>
      <c r="E10" s="5">
        <v>40817</v>
      </c>
    </row>
    <row r="11" spans="1:5" ht="15.75">
      <c r="A11" s="16">
        <v>6</v>
      </c>
      <c r="B11" s="6" t="s">
        <v>16</v>
      </c>
      <c r="C11" s="6" t="s">
        <v>17</v>
      </c>
      <c r="D11" s="7">
        <v>49910</v>
      </c>
      <c r="E11" s="5">
        <v>40837</v>
      </c>
    </row>
    <row r="12" spans="1:5" ht="15.75">
      <c r="A12" s="16">
        <v>7</v>
      </c>
      <c r="B12" s="9" t="s">
        <v>18</v>
      </c>
      <c r="C12" s="9" t="s">
        <v>19</v>
      </c>
      <c r="D12" s="10">
        <v>690</v>
      </c>
      <c r="E12" s="5">
        <v>40893</v>
      </c>
    </row>
    <row r="13" spans="1:5" ht="15.75">
      <c r="A13" s="18">
        <v>8</v>
      </c>
      <c r="B13" s="3" t="s">
        <v>20</v>
      </c>
      <c r="C13" s="3" t="s">
        <v>21</v>
      </c>
      <c r="D13" s="4">
        <v>37500</v>
      </c>
      <c r="E13" s="8">
        <v>40817</v>
      </c>
    </row>
    <row r="14" spans="1:5" ht="15.75">
      <c r="A14" s="16">
        <v>9</v>
      </c>
      <c r="B14" s="3" t="s">
        <v>23</v>
      </c>
      <c r="C14" s="3" t="s">
        <v>8</v>
      </c>
      <c r="D14" s="4">
        <v>11500</v>
      </c>
      <c r="E14" s="5">
        <v>40842</v>
      </c>
    </row>
    <row r="15" spans="1:5" ht="15.75">
      <c r="A15" s="16">
        <v>10</v>
      </c>
      <c r="B15" s="3" t="s">
        <v>24</v>
      </c>
      <c r="C15" s="9" t="s">
        <v>25</v>
      </c>
      <c r="D15" s="4">
        <v>970</v>
      </c>
      <c r="E15" s="8">
        <v>40882</v>
      </c>
    </row>
    <row r="16" spans="1:5" ht="15.75">
      <c r="A16" s="18">
        <v>11</v>
      </c>
      <c r="B16" s="6" t="s">
        <v>26</v>
      </c>
      <c r="C16" s="6" t="s">
        <v>27</v>
      </c>
      <c r="D16" s="7">
        <v>13594.62</v>
      </c>
      <c r="E16" s="5">
        <v>40817</v>
      </c>
    </row>
    <row r="17" spans="1:5" ht="22.5">
      <c r="A17" s="16">
        <v>12</v>
      </c>
      <c r="B17" s="6" t="s">
        <v>28</v>
      </c>
      <c r="C17" s="6" t="s">
        <v>29</v>
      </c>
      <c r="D17" s="7">
        <v>3693.6</v>
      </c>
      <c r="E17" s="5">
        <v>40817</v>
      </c>
    </row>
    <row r="18" spans="1:5" ht="15.75">
      <c r="A18" s="16">
        <v>13</v>
      </c>
      <c r="B18" s="6" t="s">
        <v>30</v>
      </c>
      <c r="C18" s="6" t="s">
        <v>29</v>
      </c>
      <c r="D18" s="7">
        <v>1440</v>
      </c>
      <c r="E18" s="5">
        <v>40817</v>
      </c>
    </row>
    <row r="19" spans="1:5" ht="15.75">
      <c r="A19" s="18">
        <v>14</v>
      </c>
      <c r="B19" s="6" t="s">
        <v>31</v>
      </c>
      <c r="C19" s="6" t="s">
        <v>27</v>
      </c>
      <c r="D19" s="7">
        <v>24957.78</v>
      </c>
      <c r="E19" s="5">
        <v>40817</v>
      </c>
    </row>
    <row r="20" spans="1:5" ht="15.75">
      <c r="A20" s="16">
        <v>15</v>
      </c>
      <c r="B20" s="6" t="s">
        <v>32</v>
      </c>
      <c r="C20" s="6" t="s">
        <v>27</v>
      </c>
      <c r="D20" s="7">
        <v>11837.82</v>
      </c>
      <c r="E20" s="5">
        <v>40817</v>
      </c>
    </row>
    <row r="21" spans="1:5" ht="15.75">
      <c r="A21" s="16">
        <v>16</v>
      </c>
      <c r="B21" s="6" t="s">
        <v>33</v>
      </c>
      <c r="C21" s="6" t="s">
        <v>29</v>
      </c>
      <c r="D21" s="7">
        <v>720</v>
      </c>
      <c r="E21" s="5">
        <v>40817</v>
      </c>
    </row>
    <row r="22" spans="1:5" ht="15.75">
      <c r="A22" s="18">
        <v>17</v>
      </c>
      <c r="B22" s="3" t="s">
        <v>34</v>
      </c>
      <c r="C22" s="3" t="s">
        <v>35</v>
      </c>
      <c r="D22" s="4">
        <v>32026.08</v>
      </c>
      <c r="E22" s="5">
        <v>40817</v>
      </c>
    </row>
    <row r="23" spans="1:5" ht="15.75">
      <c r="A23" s="16">
        <v>18</v>
      </c>
      <c r="B23" s="3" t="s">
        <v>36</v>
      </c>
      <c r="C23" s="6" t="s">
        <v>37</v>
      </c>
      <c r="D23" s="7">
        <v>31000</v>
      </c>
      <c r="E23" s="5">
        <v>40819</v>
      </c>
    </row>
    <row r="24" spans="1:5" ht="15.75">
      <c r="A24" s="16">
        <v>19</v>
      </c>
      <c r="B24" s="3" t="s">
        <v>38</v>
      </c>
      <c r="C24" s="6" t="s">
        <v>39</v>
      </c>
      <c r="D24" s="7">
        <v>500</v>
      </c>
      <c r="E24" s="5">
        <v>40819</v>
      </c>
    </row>
    <row r="25" spans="1:5" ht="15.75">
      <c r="A25" s="18">
        <v>20</v>
      </c>
      <c r="B25" s="3" t="s">
        <v>40</v>
      </c>
      <c r="C25" s="6" t="s">
        <v>39</v>
      </c>
      <c r="D25" s="4">
        <v>7940</v>
      </c>
      <c r="E25" s="5">
        <v>40819</v>
      </c>
    </row>
    <row r="26" spans="1:5" ht="15.75">
      <c r="A26" s="16">
        <v>21</v>
      </c>
      <c r="B26" s="9" t="s">
        <v>41</v>
      </c>
      <c r="C26" s="9" t="s">
        <v>42</v>
      </c>
      <c r="D26" s="7">
        <v>991.2</v>
      </c>
      <c r="E26" s="5">
        <v>40857</v>
      </c>
    </row>
    <row r="27" spans="1:5" ht="15.75">
      <c r="A27" s="16">
        <v>22</v>
      </c>
      <c r="B27" s="3" t="s">
        <v>43</v>
      </c>
      <c r="C27" s="3" t="s">
        <v>44</v>
      </c>
      <c r="D27" s="4">
        <v>6400</v>
      </c>
      <c r="E27" s="5">
        <v>40820</v>
      </c>
    </row>
    <row r="28" spans="1:5" ht="15.75">
      <c r="A28" s="18">
        <v>23</v>
      </c>
      <c r="B28" s="3" t="s">
        <v>43</v>
      </c>
      <c r="C28" s="3" t="s">
        <v>45</v>
      </c>
      <c r="D28" s="4">
        <v>31500</v>
      </c>
      <c r="E28" s="5">
        <v>40840</v>
      </c>
    </row>
    <row r="29" spans="1:5" ht="15.75">
      <c r="A29" s="16">
        <v>24</v>
      </c>
      <c r="B29" s="3" t="s">
        <v>46</v>
      </c>
      <c r="C29" s="3" t="s">
        <v>47</v>
      </c>
      <c r="D29" s="4">
        <v>6552</v>
      </c>
      <c r="E29" s="8">
        <v>40840</v>
      </c>
    </row>
    <row r="30" spans="1:5" ht="15.75">
      <c r="A30" s="16">
        <v>25</v>
      </c>
      <c r="B30" s="3" t="s">
        <v>48</v>
      </c>
      <c r="C30" s="9" t="s">
        <v>49</v>
      </c>
      <c r="D30" s="11">
        <v>34261</v>
      </c>
      <c r="E30" s="5">
        <v>40892</v>
      </c>
    </row>
    <row r="31" spans="1:5" ht="15.75">
      <c r="A31" s="18">
        <v>26</v>
      </c>
      <c r="B31" s="3" t="s">
        <v>48</v>
      </c>
      <c r="C31" s="9" t="s">
        <v>50</v>
      </c>
      <c r="D31" s="11">
        <v>39520</v>
      </c>
      <c r="E31" s="5">
        <v>40904</v>
      </c>
    </row>
    <row r="32" spans="1:5" ht="15.75">
      <c r="A32" s="16">
        <v>27</v>
      </c>
      <c r="B32" s="3" t="s">
        <v>51</v>
      </c>
      <c r="C32" s="9" t="s">
        <v>52</v>
      </c>
      <c r="D32" s="11">
        <v>15714.36</v>
      </c>
      <c r="E32" s="5">
        <v>40904</v>
      </c>
    </row>
    <row r="33" spans="1:5" ht="15.75">
      <c r="A33" s="16">
        <v>28</v>
      </c>
      <c r="B33" s="3" t="s">
        <v>53</v>
      </c>
      <c r="C33" s="9" t="s">
        <v>54</v>
      </c>
      <c r="D33" s="11">
        <v>10980</v>
      </c>
      <c r="E33" s="5">
        <v>40904</v>
      </c>
    </row>
    <row r="34" spans="1:5" ht="15.75">
      <c r="A34" s="18">
        <v>29</v>
      </c>
      <c r="B34" s="3" t="s">
        <v>55</v>
      </c>
      <c r="C34" s="9" t="s">
        <v>56</v>
      </c>
      <c r="D34" s="11">
        <v>7826.44</v>
      </c>
      <c r="E34" s="5">
        <v>40904</v>
      </c>
    </row>
    <row r="35" spans="1:5" ht="15.75">
      <c r="A35" s="16">
        <v>30</v>
      </c>
      <c r="B35" s="3" t="s">
        <v>57</v>
      </c>
      <c r="C35" s="9" t="s">
        <v>58</v>
      </c>
      <c r="D35" s="11">
        <v>42500</v>
      </c>
      <c r="E35" s="5">
        <v>40904</v>
      </c>
    </row>
    <row r="36" spans="1:5" ht="15.75">
      <c r="A36" s="16">
        <v>31</v>
      </c>
      <c r="B36" s="3" t="s">
        <v>59</v>
      </c>
      <c r="C36" s="9" t="s">
        <v>60</v>
      </c>
      <c r="D36" s="11">
        <v>5618</v>
      </c>
      <c r="E36" s="5">
        <v>40893</v>
      </c>
    </row>
    <row r="37" spans="1:5" ht="15.75">
      <c r="A37" s="18">
        <v>32</v>
      </c>
      <c r="B37" s="3" t="s">
        <v>61</v>
      </c>
      <c r="C37" s="9" t="s">
        <v>62</v>
      </c>
      <c r="D37" s="11">
        <v>56700</v>
      </c>
      <c r="E37" s="5">
        <v>40904</v>
      </c>
    </row>
    <row r="38" spans="1:5" ht="15.75">
      <c r="A38" s="16">
        <v>33</v>
      </c>
      <c r="B38" s="3" t="s">
        <v>63</v>
      </c>
      <c r="C38" s="9" t="s">
        <v>50</v>
      </c>
      <c r="D38" s="11">
        <v>96450</v>
      </c>
      <c r="E38" s="5">
        <v>40906</v>
      </c>
    </row>
    <row r="39" spans="1:5" ht="15.75">
      <c r="A39" s="16">
        <v>34</v>
      </c>
      <c r="B39" s="3" t="s">
        <v>64</v>
      </c>
      <c r="C39" s="9" t="s">
        <v>50</v>
      </c>
      <c r="D39" s="11">
        <v>78250</v>
      </c>
      <c r="E39" s="5">
        <v>40906</v>
      </c>
    </row>
    <row r="40" spans="1:5" ht="15.75">
      <c r="A40" s="18">
        <v>35</v>
      </c>
      <c r="B40" s="3" t="s">
        <v>65</v>
      </c>
      <c r="C40" s="9" t="s">
        <v>50</v>
      </c>
      <c r="D40" s="11">
        <v>20000</v>
      </c>
      <c r="E40" s="5">
        <v>40906</v>
      </c>
    </row>
    <row r="41" spans="1:5" ht="15.75">
      <c r="A41" s="16">
        <v>36</v>
      </c>
      <c r="B41" s="3" t="s">
        <v>66</v>
      </c>
      <c r="C41" s="9" t="s">
        <v>49</v>
      </c>
      <c r="D41" s="7">
        <v>2690</v>
      </c>
      <c r="E41" s="5">
        <v>40896</v>
      </c>
    </row>
    <row r="42" spans="1:5" ht="16.5" customHeight="1">
      <c r="A42" s="16">
        <v>37</v>
      </c>
      <c r="B42" s="9" t="s">
        <v>67</v>
      </c>
      <c r="C42" s="9" t="s">
        <v>68</v>
      </c>
      <c r="D42" s="7">
        <v>88975</v>
      </c>
      <c r="E42" s="5">
        <v>40857</v>
      </c>
    </row>
    <row r="43" spans="1:5" ht="15.75">
      <c r="A43" s="18">
        <v>38</v>
      </c>
      <c r="B43" s="9" t="s">
        <v>69</v>
      </c>
      <c r="C43" s="9"/>
      <c r="D43" s="7">
        <v>15000</v>
      </c>
      <c r="E43" s="5">
        <v>40904</v>
      </c>
    </row>
    <row r="44" spans="1:5" ht="15.75">
      <c r="A44" s="16">
        <v>39</v>
      </c>
      <c r="B44" s="3" t="s">
        <v>22</v>
      </c>
      <c r="C44" s="12" t="s">
        <v>70</v>
      </c>
      <c r="D44" s="13">
        <v>1640</v>
      </c>
      <c r="E44" s="8">
        <v>40820</v>
      </c>
    </row>
    <row r="45" spans="1:5" ht="15.75">
      <c r="A45" s="16">
        <v>40</v>
      </c>
      <c r="B45" s="9" t="s">
        <v>22</v>
      </c>
      <c r="C45" s="9" t="s">
        <v>71</v>
      </c>
      <c r="D45" s="7">
        <v>17266.78</v>
      </c>
      <c r="E45" s="5">
        <v>40830</v>
      </c>
    </row>
    <row r="46" spans="1:5" ht="15.75">
      <c r="A46" s="18">
        <v>41</v>
      </c>
      <c r="B46" s="9" t="s">
        <v>22</v>
      </c>
      <c r="C46" s="9" t="s">
        <v>72</v>
      </c>
      <c r="D46" s="7">
        <v>3587.85</v>
      </c>
      <c r="E46" s="5">
        <v>40863</v>
      </c>
    </row>
    <row r="47" spans="1:5" ht="15.75">
      <c r="A47" s="16">
        <v>42</v>
      </c>
      <c r="B47" s="3" t="s">
        <v>73</v>
      </c>
      <c r="C47" s="3" t="s">
        <v>74</v>
      </c>
      <c r="D47" s="4">
        <v>11494.97</v>
      </c>
      <c r="E47" s="8">
        <v>40905</v>
      </c>
    </row>
    <row r="48" spans="1:5" ht="15.75">
      <c r="A48" s="16">
        <v>43</v>
      </c>
      <c r="B48" s="9" t="s">
        <v>75</v>
      </c>
      <c r="C48" s="9" t="s">
        <v>76</v>
      </c>
      <c r="D48" s="7">
        <v>24965</v>
      </c>
      <c r="E48" s="5">
        <v>40884</v>
      </c>
    </row>
    <row r="49" spans="1:5" ht="15.75">
      <c r="A49" s="18">
        <v>44</v>
      </c>
      <c r="B49" s="9" t="s">
        <v>77</v>
      </c>
      <c r="C49" s="9" t="s">
        <v>78</v>
      </c>
      <c r="D49" s="7">
        <v>680</v>
      </c>
      <c r="E49" s="5">
        <v>40837</v>
      </c>
    </row>
    <row r="50" spans="1:5" ht="15.75">
      <c r="A50" s="16">
        <v>45</v>
      </c>
      <c r="B50" s="9" t="s">
        <v>77</v>
      </c>
      <c r="C50" s="9" t="s">
        <v>79</v>
      </c>
      <c r="D50" s="7">
        <v>750</v>
      </c>
      <c r="E50" s="5">
        <v>40882</v>
      </c>
    </row>
    <row r="51" spans="1:5" ht="15.75">
      <c r="A51" s="16">
        <v>46</v>
      </c>
      <c r="B51" s="9" t="s">
        <v>80</v>
      </c>
      <c r="C51" s="3" t="s">
        <v>74</v>
      </c>
      <c r="D51" s="10">
        <v>11579.43</v>
      </c>
      <c r="E51" s="5">
        <v>40850</v>
      </c>
    </row>
    <row r="52" spans="1:5" ht="15.75">
      <c r="A52" s="18">
        <v>47</v>
      </c>
      <c r="B52" s="9" t="s">
        <v>81</v>
      </c>
      <c r="C52" s="9" t="s">
        <v>78</v>
      </c>
      <c r="D52" s="10">
        <v>17480</v>
      </c>
      <c r="E52" s="5">
        <v>40834</v>
      </c>
    </row>
    <row r="53" spans="1:5" ht="15.75">
      <c r="A53" s="16">
        <v>48</v>
      </c>
      <c r="B53" s="9" t="s">
        <v>82</v>
      </c>
      <c r="C53" s="9" t="s">
        <v>83</v>
      </c>
      <c r="D53" s="10">
        <v>19700</v>
      </c>
      <c r="E53" s="5">
        <v>40893</v>
      </c>
    </row>
    <row r="54" spans="1:5" ht="12.75" customHeight="1">
      <c r="A54" s="16">
        <v>49</v>
      </c>
      <c r="B54" s="9" t="s">
        <v>84</v>
      </c>
      <c r="C54" s="9" t="s">
        <v>85</v>
      </c>
      <c r="D54" s="7">
        <v>6770</v>
      </c>
      <c r="E54" s="5">
        <v>40855</v>
      </c>
    </row>
    <row r="55" spans="1:6" ht="15.75">
      <c r="A55" s="18">
        <v>50</v>
      </c>
      <c r="B55" s="3" t="s">
        <v>86</v>
      </c>
      <c r="C55" s="3" t="s">
        <v>87</v>
      </c>
      <c r="D55" s="4">
        <v>2015</v>
      </c>
      <c r="E55" s="8">
        <v>40878</v>
      </c>
      <c r="F55" s="2"/>
    </row>
    <row r="56" spans="1:6" ht="15.75">
      <c r="A56" s="16">
        <v>51</v>
      </c>
      <c r="B56" s="3" t="s">
        <v>86</v>
      </c>
      <c r="C56" s="3" t="s">
        <v>88</v>
      </c>
      <c r="D56" s="4">
        <v>3315</v>
      </c>
      <c r="E56" s="8">
        <v>40878</v>
      </c>
      <c r="F56" s="2"/>
    </row>
    <row r="57" spans="1:6" ht="15.75">
      <c r="A57" s="16">
        <v>52</v>
      </c>
      <c r="B57" s="3" t="s">
        <v>89</v>
      </c>
      <c r="C57" s="3" t="s">
        <v>103</v>
      </c>
      <c r="D57" s="4">
        <v>1721</v>
      </c>
      <c r="E57" s="8">
        <v>40830</v>
      </c>
      <c r="F57" s="2"/>
    </row>
    <row r="58" spans="1:6" ht="15.75">
      <c r="A58" s="18">
        <v>53</v>
      </c>
      <c r="B58" s="3" t="s">
        <v>90</v>
      </c>
      <c r="C58" s="3" t="s">
        <v>91</v>
      </c>
      <c r="D58" s="4">
        <v>9918</v>
      </c>
      <c r="E58" s="8">
        <v>40876</v>
      </c>
      <c r="F58" s="2"/>
    </row>
    <row r="59" spans="1:6" ht="15.75">
      <c r="A59" s="16">
        <v>54</v>
      </c>
      <c r="B59" s="3" t="s">
        <v>92</v>
      </c>
      <c r="C59" s="3" t="s">
        <v>93</v>
      </c>
      <c r="D59" s="4">
        <v>32000</v>
      </c>
      <c r="E59" s="8">
        <v>40840</v>
      </c>
      <c r="F59" s="2"/>
    </row>
    <row r="60" spans="1:6" ht="15.75">
      <c r="A60" s="16">
        <v>55</v>
      </c>
      <c r="B60" s="3" t="s">
        <v>94</v>
      </c>
      <c r="C60" s="3" t="s">
        <v>95</v>
      </c>
      <c r="D60" s="4">
        <v>48755.74</v>
      </c>
      <c r="E60" s="8">
        <v>40904</v>
      </c>
      <c r="F60" s="2"/>
    </row>
    <row r="61" spans="1:6" ht="15.75">
      <c r="A61" s="18">
        <v>56</v>
      </c>
      <c r="B61" s="196" t="s">
        <v>96</v>
      </c>
      <c r="C61" s="196" t="s">
        <v>97</v>
      </c>
      <c r="D61" s="13">
        <v>260</v>
      </c>
      <c r="E61" s="8">
        <v>40826</v>
      </c>
      <c r="F61" s="2"/>
    </row>
    <row r="62" spans="1:6" ht="15.75">
      <c r="A62" s="16">
        <v>57</v>
      </c>
      <c r="B62" s="9" t="s">
        <v>77</v>
      </c>
      <c r="C62" s="6" t="s">
        <v>39</v>
      </c>
      <c r="D62" s="13">
        <v>3780</v>
      </c>
      <c r="E62" s="8">
        <v>40883</v>
      </c>
      <c r="F62" s="2"/>
    </row>
    <row r="63" spans="1:6" ht="15.75">
      <c r="A63" s="16">
        <v>58</v>
      </c>
      <c r="B63" s="3" t="s">
        <v>98</v>
      </c>
      <c r="C63" s="6" t="s">
        <v>99</v>
      </c>
      <c r="D63" s="13">
        <v>2350</v>
      </c>
      <c r="E63" s="8">
        <v>40883</v>
      </c>
      <c r="F63" s="2"/>
    </row>
    <row r="64" spans="1:6" ht="15.75">
      <c r="A64" s="18">
        <v>59</v>
      </c>
      <c r="B64" s="9" t="s">
        <v>100</v>
      </c>
      <c r="C64" s="3" t="s">
        <v>101</v>
      </c>
      <c r="D64" s="13">
        <v>440</v>
      </c>
      <c r="E64" s="8">
        <v>40850</v>
      </c>
      <c r="F64" s="2"/>
    </row>
    <row r="65" spans="1:6" ht="15.75">
      <c r="A65" s="16">
        <v>60</v>
      </c>
      <c r="B65" s="9" t="s">
        <v>102</v>
      </c>
      <c r="C65" s="3" t="s">
        <v>101</v>
      </c>
      <c r="D65" s="13">
        <v>5940</v>
      </c>
      <c r="E65" s="8">
        <v>40885</v>
      </c>
      <c r="F65" s="2"/>
    </row>
    <row r="66" spans="1:6" ht="15.75">
      <c r="A66" s="16"/>
      <c r="B66" s="14" t="s">
        <v>104</v>
      </c>
      <c r="C66" s="14"/>
      <c r="D66" s="15">
        <f>SUM(D6:D65)</f>
        <v>1230616.67</v>
      </c>
      <c r="E66" s="190"/>
      <c r="F66" s="2"/>
    </row>
    <row r="67" spans="1:6" ht="15.75">
      <c r="A67" s="198" t="s">
        <v>105</v>
      </c>
      <c r="B67" s="199"/>
      <c r="C67" s="199"/>
      <c r="D67" s="199"/>
      <c r="E67" s="200"/>
      <c r="F67" s="2"/>
    </row>
    <row r="68" spans="1:6" ht="15.75">
      <c r="A68" s="16">
        <v>1</v>
      </c>
      <c r="B68" s="17" t="s">
        <v>106</v>
      </c>
      <c r="C68" s="17" t="s">
        <v>367</v>
      </c>
      <c r="D68" s="27">
        <v>23083.08</v>
      </c>
      <c r="E68" s="28" t="s">
        <v>107</v>
      </c>
      <c r="F68" s="2"/>
    </row>
    <row r="69" spans="1:6" ht="15.75">
      <c r="A69" s="16">
        <v>2</v>
      </c>
      <c r="B69" s="17" t="s">
        <v>108</v>
      </c>
      <c r="C69" s="17" t="s">
        <v>368</v>
      </c>
      <c r="D69" s="27">
        <v>100000</v>
      </c>
      <c r="E69" s="28" t="s">
        <v>109</v>
      </c>
      <c r="F69" s="2"/>
    </row>
    <row r="70" spans="1:6" ht="15.75">
      <c r="A70" s="16">
        <v>3</v>
      </c>
      <c r="B70" s="17" t="s">
        <v>110</v>
      </c>
      <c r="C70" s="17" t="s">
        <v>369</v>
      </c>
      <c r="D70" s="27">
        <v>100000</v>
      </c>
      <c r="E70" s="28" t="s">
        <v>111</v>
      </c>
      <c r="F70" s="2"/>
    </row>
    <row r="71" spans="1:6" ht="15.75">
      <c r="A71" s="18">
        <v>4</v>
      </c>
      <c r="B71" s="17" t="s">
        <v>112</v>
      </c>
      <c r="C71" s="17" t="s">
        <v>370</v>
      </c>
      <c r="D71" s="27">
        <v>64000</v>
      </c>
      <c r="E71" s="28" t="s">
        <v>111</v>
      </c>
      <c r="F71" s="2"/>
    </row>
    <row r="72" spans="1:6" ht="15.75">
      <c r="A72" s="16">
        <v>5</v>
      </c>
      <c r="B72" s="17" t="s">
        <v>113</v>
      </c>
      <c r="C72" s="17" t="s">
        <v>371</v>
      </c>
      <c r="D72" s="27">
        <v>46717.5</v>
      </c>
      <c r="E72" s="28" t="s">
        <v>109</v>
      </c>
      <c r="F72" s="2"/>
    </row>
    <row r="73" spans="1:6" ht="15.75">
      <c r="A73" s="16">
        <v>6</v>
      </c>
      <c r="B73" s="17" t="s">
        <v>114</v>
      </c>
      <c r="C73" s="17" t="s">
        <v>372</v>
      </c>
      <c r="D73" s="27">
        <v>24480</v>
      </c>
      <c r="E73" s="28" t="s">
        <v>111</v>
      </c>
      <c r="F73" s="2"/>
    </row>
    <row r="74" spans="1:6" ht="15.75">
      <c r="A74" s="16">
        <v>7</v>
      </c>
      <c r="B74" s="17" t="s">
        <v>115</v>
      </c>
      <c r="C74" s="17" t="s">
        <v>373</v>
      </c>
      <c r="D74" s="27">
        <v>100000</v>
      </c>
      <c r="E74" s="28" t="s">
        <v>109</v>
      </c>
      <c r="F74" s="2"/>
    </row>
    <row r="75" spans="1:6" ht="15.75">
      <c r="A75" s="18">
        <v>8</v>
      </c>
      <c r="B75" s="19" t="s">
        <v>116</v>
      </c>
      <c r="C75" s="19" t="s">
        <v>374</v>
      </c>
      <c r="D75" s="29">
        <v>41347.84</v>
      </c>
      <c r="E75" s="30" t="s">
        <v>117</v>
      </c>
      <c r="F75" s="2"/>
    </row>
    <row r="76" spans="1:6" ht="22.5">
      <c r="A76" s="16">
        <v>9</v>
      </c>
      <c r="B76" s="17" t="s">
        <v>118</v>
      </c>
      <c r="C76" s="17" t="s">
        <v>375</v>
      </c>
      <c r="D76" s="27">
        <v>2457.1</v>
      </c>
      <c r="E76" s="31" t="s">
        <v>119</v>
      </c>
      <c r="F76" s="2"/>
    </row>
    <row r="77" spans="1:6" ht="22.5">
      <c r="A77" s="16">
        <v>10</v>
      </c>
      <c r="B77" s="17" t="s">
        <v>120</v>
      </c>
      <c r="C77" s="17" t="s">
        <v>376</v>
      </c>
      <c r="D77" s="27">
        <v>2560</v>
      </c>
      <c r="E77" s="31" t="s">
        <v>121</v>
      </c>
      <c r="F77" s="2"/>
    </row>
    <row r="78" spans="1:6" ht="24" customHeight="1">
      <c r="A78" s="16">
        <v>11</v>
      </c>
      <c r="B78" s="17" t="s">
        <v>122</v>
      </c>
      <c r="C78" s="17" t="s">
        <v>377</v>
      </c>
      <c r="D78" s="27">
        <v>28215</v>
      </c>
      <c r="E78" s="31" t="s">
        <v>123</v>
      </c>
      <c r="F78" s="2"/>
    </row>
    <row r="79" spans="1:6" ht="15.75">
      <c r="A79" s="16">
        <v>12</v>
      </c>
      <c r="B79" s="17" t="s">
        <v>124</v>
      </c>
      <c r="C79" s="17" t="s">
        <v>378</v>
      </c>
      <c r="D79" s="27">
        <v>52260</v>
      </c>
      <c r="E79" s="31" t="s">
        <v>125</v>
      </c>
      <c r="F79" s="2"/>
    </row>
    <row r="80" spans="1:6" ht="15.75">
      <c r="A80" s="18">
        <v>13</v>
      </c>
      <c r="B80" s="17" t="s">
        <v>126</v>
      </c>
      <c r="C80" s="17" t="s">
        <v>379</v>
      </c>
      <c r="D80" s="27">
        <v>20488.8</v>
      </c>
      <c r="E80" s="31" t="s">
        <v>127</v>
      </c>
      <c r="F80" s="2"/>
    </row>
    <row r="81" spans="1:6" ht="22.5">
      <c r="A81" s="16">
        <v>14</v>
      </c>
      <c r="B81" s="17" t="s">
        <v>128</v>
      </c>
      <c r="C81" s="17" t="s">
        <v>380</v>
      </c>
      <c r="D81" s="27">
        <v>100000</v>
      </c>
      <c r="E81" s="28" t="s">
        <v>111</v>
      </c>
      <c r="F81" s="2"/>
    </row>
    <row r="82" spans="1:6" ht="22.5">
      <c r="A82" s="16">
        <v>15</v>
      </c>
      <c r="B82" s="17" t="s">
        <v>130</v>
      </c>
      <c r="C82" s="17" t="s">
        <v>380</v>
      </c>
      <c r="D82" s="27">
        <v>100000</v>
      </c>
      <c r="E82" s="28" t="s">
        <v>111</v>
      </c>
      <c r="F82" s="2"/>
    </row>
    <row r="83" spans="1:6" ht="22.5">
      <c r="A83" s="16">
        <v>16</v>
      </c>
      <c r="B83" s="17" t="s">
        <v>131</v>
      </c>
      <c r="C83" s="17" t="s">
        <v>380</v>
      </c>
      <c r="D83" s="27">
        <v>100000</v>
      </c>
      <c r="E83" s="28" t="s">
        <v>111</v>
      </c>
      <c r="F83" s="2"/>
    </row>
    <row r="84" spans="1:6" ht="22.5">
      <c r="A84" s="18">
        <v>17</v>
      </c>
      <c r="B84" s="17" t="s">
        <v>132</v>
      </c>
      <c r="C84" s="17" t="s">
        <v>380</v>
      </c>
      <c r="D84" s="27">
        <v>100000</v>
      </c>
      <c r="E84" s="28" t="s">
        <v>111</v>
      </c>
      <c r="F84" s="2"/>
    </row>
    <row r="85" spans="1:6" ht="22.5">
      <c r="A85" s="16">
        <v>18</v>
      </c>
      <c r="B85" s="17" t="s">
        <v>133</v>
      </c>
      <c r="C85" s="17" t="s">
        <v>129</v>
      </c>
      <c r="D85" s="27">
        <v>100000</v>
      </c>
      <c r="E85" s="28" t="s">
        <v>111</v>
      </c>
      <c r="F85" s="2"/>
    </row>
    <row r="86" spans="1:6" ht="22.5">
      <c r="A86" s="16">
        <v>19</v>
      </c>
      <c r="B86" s="17" t="s">
        <v>134</v>
      </c>
      <c r="C86" s="17" t="s">
        <v>380</v>
      </c>
      <c r="D86" s="27">
        <v>100000</v>
      </c>
      <c r="E86" s="28" t="s">
        <v>111</v>
      </c>
      <c r="F86" s="2"/>
    </row>
    <row r="87" spans="1:6" ht="22.5">
      <c r="A87" s="16">
        <v>20</v>
      </c>
      <c r="B87" s="17" t="s">
        <v>135</v>
      </c>
      <c r="C87" s="17" t="s">
        <v>380</v>
      </c>
      <c r="D87" s="27">
        <v>100000</v>
      </c>
      <c r="E87" s="28" t="s">
        <v>111</v>
      </c>
      <c r="F87" s="2"/>
    </row>
    <row r="88" spans="1:6" ht="22.5">
      <c r="A88" s="16">
        <v>21</v>
      </c>
      <c r="B88" s="17" t="s">
        <v>136</v>
      </c>
      <c r="C88" s="17" t="s">
        <v>380</v>
      </c>
      <c r="D88" s="27">
        <v>53500</v>
      </c>
      <c r="E88" s="28" t="s">
        <v>111</v>
      </c>
      <c r="F88" s="2"/>
    </row>
    <row r="89" spans="1:6" ht="22.5">
      <c r="A89" s="18">
        <v>22</v>
      </c>
      <c r="B89" s="17" t="s">
        <v>137</v>
      </c>
      <c r="C89" s="17" t="s">
        <v>1013</v>
      </c>
      <c r="D89" s="27">
        <v>100000</v>
      </c>
      <c r="E89" s="28" t="s">
        <v>111</v>
      </c>
      <c r="F89" s="2"/>
    </row>
    <row r="90" spans="1:6" ht="22.5">
      <c r="A90" s="16">
        <v>23</v>
      </c>
      <c r="B90" s="17" t="s">
        <v>138</v>
      </c>
      <c r="C90" s="17" t="s">
        <v>380</v>
      </c>
      <c r="D90" s="27">
        <v>100000</v>
      </c>
      <c r="E90" s="28" t="s">
        <v>111</v>
      </c>
      <c r="F90" s="2"/>
    </row>
    <row r="91" spans="1:6" ht="15.75">
      <c r="A91" s="16">
        <v>24</v>
      </c>
      <c r="B91" s="20" t="s">
        <v>139</v>
      </c>
      <c r="C91" s="17" t="s">
        <v>381</v>
      </c>
      <c r="D91" s="27">
        <v>100000</v>
      </c>
      <c r="E91" s="31" t="s">
        <v>109</v>
      </c>
      <c r="F91" s="2"/>
    </row>
    <row r="92" spans="1:6" ht="15.75">
      <c r="A92" s="16">
        <v>25</v>
      </c>
      <c r="B92" s="20" t="s">
        <v>140</v>
      </c>
      <c r="C92" s="17" t="s">
        <v>564</v>
      </c>
      <c r="D92" s="27">
        <v>34554.39</v>
      </c>
      <c r="E92" s="31" t="s">
        <v>141</v>
      </c>
      <c r="F92" s="2"/>
    </row>
    <row r="93" spans="1:6" ht="22.5">
      <c r="A93" s="18">
        <v>26</v>
      </c>
      <c r="B93" s="20" t="s">
        <v>142</v>
      </c>
      <c r="C93" s="17" t="s">
        <v>388</v>
      </c>
      <c r="D93" s="27">
        <v>813.3</v>
      </c>
      <c r="E93" s="31" t="s">
        <v>143</v>
      </c>
      <c r="F93" s="2"/>
    </row>
    <row r="94" spans="1:6" ht="15.75">
      <c r="A94" s="16">
        <v>27</v>
      </c>
      <c r="B94" s="21" t="s">
        <v>144</v>
      </c>
      <c r="C94" s="21" t="s">
        <v>382</v>
      </c>
      <c r="D94" s="32">
        <v>54076</v>
      </c>
      <c r="E94" s="33" t="s">
        <v>145</v>
      </c>
      <c r="F94" s="2"/>
    </row>
    <row r="95" spans="1:6" ht="22.5">
      <c r="A95" s="16">
        <v>28</v>
      </c>
      <c r="B95" s="17" t="s">
        <v>146</v>
      </c>
      <c r="C95" s="17" t="s">
        <v>383</v>
      </c>
      <c r="D95" s="27">
        <v>4956</v>
      </c>
      <c r="E95" s="31" t="s">
        <v>147</v>
      </c>
      <c r="F95" s="2"/>
    </row>
    <row r="96" spans="1:6" ht="15.75">
      <c r="A96" s="16">
        <v>29</v>
      </c>
      <c r="B96" s="17" t="s">
        <v>148</v>
      </c>
      <c r="C96" s="17" t="s">
        <v>384</v>
      </c>
      <c r="D96" s="27">
        <v>20219.77</v>
      </c>
      <c r="E96" s="28" t="s">
        <v>149</v>
      </c>
      <c r="F96" s="2"/>
    </row>
    <row r="97" spans="1:6" ht="15.75">
      <c r="A97" s="16">
        <v>30</v>
      </c>
      <c r="B97" s="17" t="s">
        <v>150</v>
      </c>
      <c r="C97" s="17" t="s">
        <v>385</v>
      </c>
      <c r="D97" s="27">
        <v>5490</v>
      </c>
      <c r="E97" s="28" t="s">
        <v>149</v>
      </c>
      <c r="F97" s="2"/>
    </row>
    <row r="98" spans="1:6" ht="15.75">
      <c r="A98" s="18">
        <v>31</v>
      </c>
      <c r="B98" s="17" t="s">
        <v>69</v>
      </c>
      <c r="C98" s="17" t="s">
        <v>386</v>
      </c>
      <c r="D98" s="27">
        <v>14020</v>
      </c>
      <c r="E98" s="28" t="s">
        <v>149</v>
      </c>
      <c r="F98" s="2"/>
    </row>
    <row r="99" spans="1:6" ht="22.5">
      <c r="A99" s="16">
        <v>32</v>
      </c>
      <c r="B99" s="17" t="s">
        <v>152</v>
      </c>
      <c r="C99" s="17" t="s">
        <v>387</v>
      </c>
      <c r="D99" s="27">
        <v>14380</v>
      </c>
      <c r="E99" s="28" t="s">
        <v>149</v>
      </c>
      <c r="F99" s="2"/>
    </row>
    <row r="100" spans="1:6" ht="15.75">
      <c r="A100" s="16">
        <v>33</v>
      </c>
      <c r="B100" s="17" t="s">
        <v>153</v>
      </c>
      <c r="C100" s="17" t="s">
        <v>101</v>
      </c>
      <c r="D100" s="27">
        <v>9000</v>
      </c>
      <c r="E100" s="28" t="s">
        <v>155</v>
      </c>
      <c r="F100" s="2"/>
    </row>
    <row r="101" spans="1:6" ht="15.75">
      <c r="A101" s="16">
        <v>34</v>
      </c>
      <c r="B101" s="17" t="s">
        <v>156</v>
      </c>
      <c r="C101" s="20" t="s">
        <v>389</v>
      </c>
      <c r="D101" s="27">
        <v>1466</v>
      </c>
      <c r="E101" s="28" t="s">
        <v>157</v>
      </c>
      <c r="F101" s="2"/>
    </row>
    <row r="102" spans="1:6" ht="15.75">
      <c r="A102" s="18">
        <v>35</v>
      </c>
      <c r="B102" s="17" t="s">
        <v>158</v>
      </c>
      <c r="C102" s="22" t="s">
        <v>390</v>
      </c>
      <c r="D102" s="27">
        <v>6713.13</v>
      </c>
      <c r="E102" s="28" t="s">
        <v>159</v>
      </c>
      <c r="F102" s="2"/>
    </row>
    <row r="103" spans="1:6" ht="15.75">
      <c r="A103" s="16">
        <v>36</v>
      </c>
      <c r="B103" s="17" t="s">
        <v>160</v>
      </c>
      <c r="C103" s="17" t="s">
        <v>370</v>
      </c>
      <c r="D103" s="27">
        <v>3570</v>
      </c>
      <c r="E103" s="28" t="s">
        <v>161</v>
      </c>
      <c r="F103" s="2"/>
    </row>
    <row r="104" spans="1:6" ht="22.5">
      <c r="A104" s="16">
        <v>37</v>
      </c>
      <c r="B104" s="17" t="s">
        <v>69</v>
      </c>
      <c r="C104" s="17" t="s">
        <v>151</v>
      </c>
      <c r="D104" s="27">
        <v>1230</v>
      </c>
      <c r="E104" s="28" t="s">
        <v>161</v>
      </c>
      <c r="F104" s="2"/>
    </row>
    <row r="105" spans="1:6" ht="15.75">
      <c r="A105" s="16">
        <v>38</v>
      </c>
      <c r="B105" s="17" t="s">
        <v>153</v>
      </c>
      <c r="C105" s="17" t="s">
        <v>154</v>
      </c>
      <c r="D105" s="27">
        <v>8510</v>
      </c>
      <c r="E105" s="28" t="s">
        <v>162</v>
      </c>
      <c r="F105" s="2"/>
    </row>
    <row r="106" spans="1:6" ht="15.75">
      <c r="A106" s="16">
        <v>39</v>
      </c>
      <c r="B106" s="17" t="s">
        <v>148</v>
      </c>
      <c r="C106" s="17" t="s">
        <v>392</v>
      </c>
      <c r="D106" s="27">
        <v>574</v>
      </c>
      <c r="E106" s="28" t="s">
        <v>147</v>
      </c>
      <c r="F106" s="2"/>
    </row>
    <row r="107" spans="1:6" ht="15.75">
      <c r="A107" s="18">
        <v>40</v>
      </c>
      <c r="B107" s="20" t="s">
        <v>163</v>
      </c>
      <c r="C107" s="17" t="s">
        <v>392</v>
      </c>
      <c r="D107" s="27">
        <v>23500</v>
      </c>
      <c r="E107" s="28" t="s">
        <v>147</v>
      </c>
      <c r="F107" s="2"/>
    </row>
    <row r="108" spans="1:6" ht="22.5">
      <c r="A108" s="16">
        <v>41</v>
      </c>
      <c r="B108" s="17" t="s">
        <v>164</v>
      </c>
      <c r="C108" s="17" t="s">
        <v>391</v>
      </c>
      <c r="D108" s="27">
        <v>263.91</v>
      </c>
      <c r="E108" s="28" t="s">
        <v>147</v>
      </c>
      <c r="F108" s="2"/>
    </row>
    <row r="109" spans="1:6" ht="15.75">
      <c r="A109" s="16">
        <v>42</v>
      </c>
      <c r="B109" s="20" t="s">
        <v>165</v>
      </c>
      <c r="C109" s="17" t="s">
        <v>433</v>
      </c>
      <c r="D109" s="27">
        <v>1700</v>
      </c>
      <c r="E109" s="28" t="s">
        <v>147</v>
      </c>
      <c r="F109" s="2"/>
    </row>
    <row r="110" spans="1:6" ht="15.75">
      <c r="A110" s="16">
        <v>43</v>
      </c>
      <c r="B110" s="17" t="s">
        <v>153</v>
      </c>
      <c r="C110" s="17" t="s">
        <v>101</v>
      </c>
      <c r="D110" s="27">
        <v>4701</v>
      </c>
      <c r="E110" s="28" t="s">
        <v>119</v>
      </c>
      <c r="F110" s="2"/>
    </row>
    <row r="111" spans="1:6" ht="15.75">
      <c r="A111" s="18">
        <v>44</v>
      </c>
      <c r="B111" s="17" t="s">
        <v>160</v>
      </c>
      <c r="C111" s="17" t="s">
        <v>393</v>
      </c>
      <c r="D111" s="27">
        <v>3360</v>
      </c>
      <c r="E111" s="28" t="s">
        <v>141</v>
      </c>
      <c r="F111" s="2"/>
    </row>
    <row r="112" spans="1:6" ht="15.75">
      <c r="A112" s="16">
        <v>45</v>
      </c>
      <c r="B112" s="17" t="s">
        <v>69</v>
      </c>
      <c r="C112" s="17" t="s">
        <v>394</v>
      </c>
      <c r="D112" s="27">
        <v>8614</v>
      </c>
      <c r="E112" s="28" t="s">
        <v>141</v>
      </c>
      <c r="F112" s="2"/>
    </row>
    <row r="113" spans="1:6" ht="15.75">
      <c r="A113" s="16">
        <v>46</v>
      </c>
      <c r="B113" s="17" t="s">
        <v>148</v>
      </c>
      <c r="C113" s="17" t="s">
        <v>392</v>
      </c>
      <c r="D113" s="27">
        <v>81</v>
      </c>
      <c r="E113" s="28" t="s">
        <v>166</v>
      </c>
      <c r="F113" s="2"/>
    </row>
    <row r="114" spans="1:6" ht="15.75">
      <c r="A114" s="16">
        <v>47</v>
      </c>
      <c r="B114" s="20" t="s">
        <v>167</v>
      </c>
      <c r="C114" s="17" t="s">
        <v>168</v>
      </c>
      <c r="D114" s="27">
        <v>2714</v>
      </c>
      <c r="E114" s="28" t="s">
        <v>169</v>
      </c>
      <c r="F114" s="2"/>
    </row>
    <row r="115" spans="1:6" ht="15.75">
      <c r="A115" s="16">
        <v>48</v>
      </c>
      <c r="B115" s="17" t="s">
        <v>170</v>
      </c>
      <c r="C115" s="17" t="s">
        <v>395</v>
      </c>
      <c r="D115" s="27">
        <v>150</v>
      </c>
      <c r="E115" s="28" t="s">
        <v>169</v>
      </c>
      <c r="F115" s="2"/>
    </row>
    <row r="116" spans="1:6" ht="15.75">
      <c r="A116" s="18">
        <v>49</v>
      </c>
      <c r="B116" s="17" t="s">
        <v>171</v>
      </c>
      <c r="C116" s="20" t="s">
        <v>396</v>
      </c>
      <c r="D116" s="27">
        <v>1846</v>
      </c>
      <c r="E116" s="28" t="s">
        <v>172</v>
      </c>
      <c r="F116" s="2"/>
    </row>
    <row r="117" spans="1:6" ht="15.75">
      <c r="A117" s="16">
        <v>50</v>
      </c>
      <c r="B117" s="17" t="s">
        <v>173</v>
      </c>
      <c r="C117" s="17" t="s">
        <v>174</v>
      </c>
      <c r="D117" s="27">
        <v>44000</v>
      </c>
      <c r="E117" s="28" t="s">
        <v>172</v>
      </c>
      <c r="F117" s="2"/>
    </row>
    <row r="118" spans="1:6" ht="15.75">
      <c r="A118" s="16">
        <v>51</v>
      </c>
      <c r="B118" s="17" t="s">
        <v>156</v>
      </c>
      <c r="C118" s="20" t="s">
        <v>397</v>
      </c>
      <c r="D118" s="27">
        <v>2127.98</v>
      </c>
      <c r="E118" s="28" t="s">
        <v>172</v>
      </c>
      <c r="F118" s="2"/>
    </row>
    <row r="119" spans="1:6" ht="15.75">
      <c r="A119" s="16">
        <v>52</v>
      </c>
      <c r="B119" s="17" t="s">
        <v>176</v>
      </c>
      <c r="C119" s="20" t="s">
        <v>398</v>
      </c>
      <c r="D119" s="27">
        <v>3650</v>
      </c>
      <c r="E119" s="28" t="s">
        <v>149</v>
      </c>
      <c r="F119" s="2"/>
    </row>
    <row r="120" spans="1:6" ht="15.75">
      <c r="A120" s="18">
        <v>53</v>
      </c>
      <c r="B120" s="17" t="s">
        <v>177</v>
      </c>
      <c r="C120" s="20" t="s">
        <v>397</v>
      </c>
      <c r="D120" s="27">
        <v>4330</v>
      </c>
      <c r="E120" s="28" t="s">
        <v>149</v>
      </c>
      <c r="F120" s="2"/>
    </row>
    <row r="121" spans="1:6" ht="15.75">
      <c r="A121" s="16">
        <v>54</v>
      </c>
      <c r="B121" s="17" t="s">
        <v>173</v>
      </c>
      <c r="C121" s="17" t="s">
        <v>174</v>
      </c>
      <c r="D121" s="27">
        <v>53860</v>
      </c>
      <c r="E121" s="28" t="s">
        <v>149</v>
      </c>
      <c r="F121" s="2"/>
    </row>
    <row r="122" spans="1:6" ht="15.75">
      <c r="A122" s="16">
        <v>55</v>
      </c>
      <c r="B122" s="17" t="s">
        <v>171</v>
      </c>
      <c r="C122" s="17" t="s">
        <v>399</v>
      </c>
      <c r="D122" s="27">
        <v>3120</v>
      </c>
      <c r="E122" s="28" t="s">
        <v>149</v>
      </c>
      <c r="F122" s="2"/>
    </row>
    <row r="123" spans="1:6" ht="15.75">
      <c r="A123" s="16">
        <v>56</v>
      </c>
      <c r="B123" s="17" t="s">
        <v>171</v>
      </c>
      <c r="C123" s="20" t="s">
        <v>396</v>
      </c>
      <c r="D123" s="27">
        <v>4992</v>
      </c>
      <c r="E123" s="28" t="s">
        <v>149</v>
      </c>
      <c r="F123" s="2"/>
    </row>
    <row r="124" spans="1:6" ht="15.75">
      <c r="A124" s="16">
        <v>57</v>
      </c>
      <c r="B124" s="17" t="s">
        <v>178</v>
      </c>
      <c r="C124" s="17" t="s">
        <v>400</v>
      </c>
      <c r="D124" s="27">
        <v>16992</v>
      </c>
      <c r="E124" s="28" t="s">
        <v>149</v>
      </c>
      <c r="F124" s="2"/>
    </row>
    <row r="125" spans="1:6" ht="15.75">
      <c r="A125" s="18">
        <v>58</v>
      </c>
      <c r="B125" s="17" t="s">
        <v>179</v>
      </c>
      <c r="C125" s="17" t="s">
        <v>401</v>
      </c>
      <c r="D125" s="27">
        <v>99825</v>
      </c>
      <c r="E125" s="28" t="s">
        <v>159</v>
      </c>
      <c r="F125" s="2"/>
    </row>
    <row r="126" spans="1:6" ht="15.75">
      <c r="A126" s="16">
        <v>59</v>
      </c>
      <c r="B126" s="17" t="s">
        <v>156</v>
      </c>
      <c r="C126" s="17" t="s">
        <v>401</v>
      </c>
      <c r="D126" s="27">
        <v>29685</v>
      </c>
      <c r="E126" s="28" t="s">
        <v>159</v>
      </c>
      <c r="F126" s="2"/>
    </row>
    <row r="127" spans="1:6" ht="16.5" customHeight="1">
      <c r="A127" s="16">
        <v>60</v>
      </c>
      <c r="B127" s="17" t="s">
        <v>164</v>
      </c>
      <c r="C127" s="17" t="s">
        <v>402</v>
      </c>
      <c r="D127" s="27">
        <v>7190</v>
      </c>
      <c r="E127" s="28" t="s">
        <v>107</v>
      </c>
      <c r="F127" s="2"/>
    </row>
    <row r="128" spans="1:6" ht="15.75">
      <c r="A128" s="16">
        <v>61</v>
      </c>
      <c r="B128" s="17" t="s">
        <v>180</v>
      </c>
      <c r="C128" s="17" t="s">
        <v>403</v>
      </c>
      <c r="D128" s="27">
        <v>52348</v>
      </c>
      <c r="E128" s="28" t="s">
        <v>161</v>
      </c>
      <c r="F128" s="2"/>
    </row>
    <row r="129" spans="1:6" ht="15.75">
      <c r="A129" s="18">
        <v>62</v>
      </c>
      <c r="B129" s="17" t="s">
        <v>75</v>
      </c>
      <c r="C129" s="17" t="s">
        <v>404</v>
      </c>
      <c r="D129" s="27">
        <v>804</v>
      </c>
      <c r="E129" s="28" t="s">
        <v>162</v>
      </c>
      <c r="F129" s="2"/>
    </row>
    <row r="130" spans="1:6" ht="15.75">
      <c r="A130" s="16">
        <v>63</v>
      </c>
      <c r="B130" s="17" t="s">
        <v>181</v>
      </c>
      <c r="C130" s="17" t="s">
        <v>405</v>
      </c>
      <c r="D130" s="27">
        <v>99550</v>
      </c>
      <c r="E130" s="28" t="s">
        <v>162</v>
      </c>
      <c r="F130" s="2"/>
    </row>
    <row r="131" spans="1:6" ht="22.5">
      <c r="A131" s="16">
        <v>64</v>
      </c>
      <c r="B131" s="17" t="s">
        <v>170</v>
      </c>
      <c r="C131" s="26" t="s">
        <v>406</v>
      </c>
      <c r="D131" s="27">
        <v>1950</v>
      </c>
      <c r="E131" s="28" t="s">
        <v>162</v>
      </c>
      <c r="F131" s="2"/>
    </row>
    <row r="132" spans="1:6" ht="22.5">
      <c r="A132" s="16">
        <v>65</v>
      </c>
      <c r="B132" s="17" t="s">
        <v>167</v>
      </c>
      <c r="C132" s="17" t="s">
        <v>182</v>
      </c>
      <c r="D132" s="27">
        <v>1460</v>
      </c>
      <c r="E132" s="28" t="s">
        <v>147</v>
      </c>
      <c r="F132" s="2"/>
    </row>
    <row r="133" spans="1:6" ht="15.75">
      <c r="A133" s="16">
        <v>66</v>
      </c>
      <c r="B133" s="17" t="s">
        <v>152</v>
      </c>
      <c r="C133" s="17" t="s">
        <v>407</v>
      </c>
      <c r="D133" s="27">
        <v>184.08</v>
      </c>
      <c r="E133" s="28" t="s">
        <v>147</v>
      </c>
      <c r="F133" s="2"/>
    </row>
    <row r="134" spans="1:6" ht="15.75">
      <c r="A134" s="18">
        <v>67</v>
      </c>
      <c r="B134" s="17" t="s">
        <v>156</v>
      </c>
      <c r="C134" s="17" t="s">
        <v>183</v>
      </c>
      <c r="D134" s="27">
        <v>3538</v>
      </c>
      <c r="E134" s="28" t="s">
        <v>147</v>
      </c>
      <c r="F134" s="2"/>
    </row>
    <row r="135" spans="1:6" ht="15.75">
      <c r="A135" s="16">
        <v>68</v>
      </c>
      <c r="B135" s="17" t="s">
        <v>164</v>
      </c>
      <c r="C135" s="17" t="s">
        <v>407</v>
      </c>
      <c r="D135" s="27">
        <v>368.16</v>
      </c>
      <c r="E135" s="28" t="s">
        <v>147</v>
      </c>
      <c r="F135" s="2"/>
    </row>
    <row r="136" spans="1:6" ht="15.75">
      <c r="A136" s="16">
        <v>69</v>
      </c>
      <c r="B136" s="17" t="s">
        <v>75</v>
      </c>
      <c r="C136" s="17" t="s">
        <v>404</v>
      </c>
      <c r="D136" s="27">
        <v>1935</v>
      </c>
      <c r="E136" s="28" t="s">
        <v>141</v>
      </c>
      <c r="F136" s="2"/>
    </row>
    <row r="137" spans="1:6" ht="15.75">
      <c r="A137" s="16">
        <v>70</v>
      </c>
      <c r="B137" s="17" t="s">
        <v>184</v>
      </c>
      <c r="C137" s="17" t="s">
        <v>408</v>
      </c>
      <c r="D137" s="27">
        <v>19000</v>
      </c>
      <c r="E137" s="28" t="s">
        <v>141</v>
      </c>
      <c r="F137" s="2"/>
    </row>
    <row r="138" spans="1:6" ht="15.75">
      <c r="A138" s="18">
        <v>71</v>
      </c>
      <c r="B138" s="17" t="s">
        <v>75</v>
      </c>
      <c r="C138" s="20" t="s">
        <v>409</v>
      </c>
      <c r="D138" s="27">
        <v>724</v>
      </c>
      <c r="E138" s="28" t="s">
        <v>166</v>
      </c>
      <c r="F138" s="2"/>
    </row>
    <row r="139" spans="1:6" ht="15.75">
      <c r="A139" s="16">
        <v>72</v>
      </c>
      <c r="B139" s="17" t="s">
        <v>186</v>
      </c>
      <c r="C139" s="20" t="s">
        <v>409</v>
      </c>
      <c r="D139" s="27">
        <v>3460</v>
      </c>
      <c r="E139" s="28" t="s">
        <v>166</v>
      </c>
      <c r="F139" s="2"/>
    </row>
    <row r="140" spans="1:6" ht="15.75">
      <c r="A140" s="16">
        <v>73</v>
      </c>
      <c r="B140" s="17" t="s">
        <v>187</v>
      </c>
      <c r="C140" s="20" t="s">
        <v>410</v>
      </c>
      <c r="D140" s="27">
        <v>17666.06</v>
      </c>
      <c r="E140" s="28" t="s">
        <v>166</v>
      </c>
      <c r="F140" s="2"/>
    </row>
    <row r="141" spans="1:6" ht="15.75">
      <c r="A141" s="16">
        <v>74</v>
      </c>
      <c r="B141" s="17" t="s">
        <v>156</v>
      </c>
      <c r="C141" s="22" t="s">
        <v>398</v>
      </c>
      <c r="D141" s="27">
        <v>2305</v>
      </c>
      <c r="E141" s="28" t="s">
        <v>166</v>
      </c>
      <c r="F141" s="2"/>
    </row>
    <row r="142" spans="1:6" ht="15.75">
      <c r="A142" s="16">
        <v>75</v>
      </c>
      <c r="B142" s="17" t="s">
        <v>156</v>
      </c>
      <c r="C142" s="22" t="s">
        <v>411</v>
      </c>
      <c r="D142" s="27">
        <v>19176.5</v>
      </c>
      <c r="E142" s="28" t="s">
        <v>166</v>
      </c>
      <c r="F142" s="2"/>
    </row>
    <row r="143" spans="1:6" ht="15.75">
      <c r="A143" s="18">
        <v>76</v>
      </c>
      <c r="B143" s="17" t="s">
        <v>156</v>
      </c>
      <c r="C143" s="17" t="s">
        <v>188</v>
      </c>
      <c r="D143" s="27">
        <v>3234</v>
      </c>
      <c r="E143" s="28" t="s">
        <v>166</v>
      </c>
      <c r="F143" s="2"/>
    </row>
    <row r="144" spans="1:6" ht="15.75">
      <c r="A144" s="16">
        <v>77</v>
      </c>
      <c r="B144" s="17" t="s">
        <v>156</v>
      </c>
      <c r="C144" s="20" t="s">
        <v>175</v>
      </c>
      <c r="D144" s="27">
        <v>3668.5</v>
      </c>
      <c r="E144" s="28" t="s">
        <v>166</v>
      </c>
      <c r="F144" s="2"/>
    </row>
    <row r="145" spans="1:6" ht="15.75">
      <c r="A145" s="16">
        <v>78</v>
      </c>
      <c r="B145" s="17" t="s">
        <v>160</v>
      </c>
      <c r="C145" s="17" t="s">
        <v>370</v>
      </c>
      <c r="D145" s="27">
        <v>3705</v>
      </c>
      <c r="E145" s="28" t="s">
        <v>189</v>
      </c>
      <c r="F145" s="2"/>
    </row>
    <row r="146" spans="1:6" ht="22.5">
      <c r="A146" s="16">
        <v>79</v>
      </c>
      <c r="B146" s="17" t="s">
        <v>190</v>
      </c>
      <c r="C146" s="20" t="s">
        <v>191</v>
      </c>
      <c r="D146" s="27">
        <v>6279.27</v>
      </c>
      <c r="E146" s="28" t="s">
        <v>192</v>
      </c>
      <c r="F146" s="2"/>
    </row>
    <row r="147" spans="1:6" ht="15.75">
      <c r="A147" s="18">
        <v>80</v>
      </c>
      <c r="B147" s="17" t="s">
        <v>193</v>
      </c>
      <c r="C147" s="17" t="s">
        <v>412</v>
      </c>
      <c r="D147" s="27">
        <v>4500</v>
      </c>
      <c r="E147" s="28" t="s">
        <v>121</v>
      </c>
      <c r="F147" s="2"/>
    </row>
    <row r="148" spans="1:6" ht="15.75">
      <c r="A148" s="16">
        <v>81</v>
      </c>
      <c r="B148" s="17" t="s">
        <v>160</v>
      </c>
      <c r="C148" s="17" t="s">
        <v>370</v>
      </c>
      <c r="D148" s="27">
        <v>2014.8</v>
      </c>
      <c r="E148" s="28" t="s">
        <v>194</v>
      </c>
      <c r="F148" s="2"/>
    </row>
    <row r="149" spans="1:6" ht="15.75">
      <c r="A149" s="16">
        <v>82</v>
      </c>
      <c r="B149" s="17" t="s">
        <v>195</v>
      </c>
      <c r="C149" s="17" t="s">
        <v>413</v>
      </c>
      <c r="D149" s="27">
        <v>5000</v>
      </c>
      <c r="E149" s="28" t="s">
        <v>196</v>
      </c>
      <c r="F149" s="2"/>
    </row>
    <row r="150" spans="1:6" ht="15.75">
      <c r="A150" s="16">
        <v>83</v>
      </c>
      <c r="B150" s="17" t="s">
        <v>160</v>
      </c>
      <c r="C150" s="17" t="s">
        <v>370</v>
      </c>
      <c r="D150" s="27">
        <v>2365.2</v>
      </c>
      <c r="E150" s="28" t="s">
        <v>196</v>
      </c>
      <c r="F150" s="2"/>
    </row>
    <row r="151" spans="1:6" ht="15.75">
      <c r="A151" s="16">
        <v>84</v>
      </c>
      <c r="B151" s="17" t="s">
        <v>160</v>
      </c>
      <c r="C151" s="17" t="s">
        <v>370</v>
      </c>
      <c r="D151" s="27">
        <v>1388.34</v>
      </c>
      <c r="E151" s="28" t="s">
        <v>143</v>
      </c>
      <c r="F151" s="2"/>
    </row>
    <row r="152" spans="1:6" ht="15.75">
      <c r="A152" s="18">
        <v>85</v>
      </c>
      <c r="B152" s="17" t="s">
        <v>160</v>
      </c>
      <c r="C152" s="17" t="s">
        <v>370</v>
      </c>
      <c r="D152" s="27">
        <v>1491.66</v>
      </c>
      <c r="E152" s="28" t="s">
        <v>197</v>
      </c>
      <c r="F152" s="2"/>
    </row>
    <row r="153" spans="1:6" ht="15.75">
      <c r="A153" s="16">
        <v>86</v>
      </c>
      <c r="B153" s="17" t="s">
        <v>69</v>
      </c>
      <c r="C153" s="17" t="s">
        <v>394</v>
      </c>
      <c r="D153" s="27">
        <v>1520</v>
      </c>
      <c r="E153" s="28" t="s">
        <v>197</v>
      </c>
      <c r="F153" s="2"/>
    </row>
    <row r="154" spans="1:6" ht="15.75">
      <c r="A154" s="16">
        <v>87</v>
      </c>
      <c r="B154" s="17" t="s">
        <v>160</v>
      </c>
      <c r="C154" s="17" t="s">
        <v>370</v>
      </c>
      <c r="D154" s="27">
        <v>5730</v>
      </c>
      <c r="E154" s="28" t="s">
        <v>198</v>
      </c>
      <c r="F154" s="2"/>
    </row>
    <row r="155" spans="1:6" ht="15.75">
      <c r="A155" s="16">
        <v>88</v>
      </c>
      <c r="B155" s="17" t="s">
        <v>73</v>
      </c>
      <c r="C155" s="17" t="s">
        <v>414</v>
      </c>
      <c r="D155" s="27">
        <v>3402.91</v>
      </c>
      <c r="E155" s="28" t="s">
        <v>198</v>
      </c>
      <c r="F155" s="2"/>
    </row>
    <row r="156" spans="1:6" ht="15.75">
      <c r="A156" s="18">
        <v>89</v>
      </c>
      <c r="B156" s="17" t="s">
        <v>195</v>
      </c>
      <c r="C156" s="17" t="s">
        <v>413</v>
      </c>
      <c r="D156" s="27">
        <v>5000</v>
      </c>
      <c r="E156" s="28" t="s">
        <v>199</v>
      </c>
      <c r="F156" s="2"/>
    </row>
    <row r="157" spans="1:6" ht="15.75">
      <c r="A157" s="16">
        <v>90</v>
      </c>
      <c r="B157" s="17" t="s">
        <v>200</v>
      </c>
      <c r="C157" s="17" t="s">
        <v>415</v>
      </c>
      <c r="D157" s="27">
        <v>25783.98</v>
      </c>
      <c r="E157" s="28" t="s">
        <v>201</v>
      </c>
      <c r="F157" s="2"/>
    </row>
    <row r="158" spans="1:6" ht="15.75">
      <c r="A158" s="16">
        <v>91</v>
      </c>
      <c r="B158" s="17" t="s">
        <v>160</v>
      </c>
      <c r="C158" s="17" t="s">
        <v>370</v>
      </c>
      <c r="D158" s="27">
        <v>6645</v>
      </c>
      <c r="E158" s="28" t="s">
        <v>202</v>
      </c>
      <c r="F158" s="2"/>
    </row>
    <row r="159" spans="1:6" ht="15.75">
      <c r="A159" s="16">
        <v>92</v>
      </c>
      <c r="B159" s="20" t="s">
        <v>165</v>
      </c>
      <c r="C159" s="17" t="s">
        <v>392</v>
      </c>
      <c r="D159" s="27">
        <v>1700</v>
      </c>
      <c r="E159" s="28" t="s">
        <v>123</v>
      </c>
      <c r="F159" s="2"/>
    </row>
    <row r="160" spans="1:6" ht="22.5">
      <c r="A160" s="16">
        <v>93</v>
      </c>
      <c r="B160" s="17" t="s">
        <v>164</v>
      </c>
      <c r="C160" s="17" t="s">
        <v>391</v>
      </c>
      <c r="D160" s="27">
        <v>527.81</v>
      </c>
      <c r="E160" s="28" t="s">
        <v>123</v>
      </c>
      <c r="F160" s="2"/>
    </row>
    <row r="161" spans="1:6" ht="15.75">
      <c r="A161" s="18">
        <v>94</v>
      </c>
      <c r="B161" s="17" t="s">
        <v>69</v>
      </c>
      <c r="C161" s="17" t="s">
        <v>394</v>
      </c>
      <c r="D161" s="27">
        <v>7510</v>
      </c>
      <c r="E161" s="28" t="s">
        <v>203</v>
      </c>
      <c r="F161" s="2"/>
    </row>
    <row r="162" spans="1:6" ht="15.75">
      <c r="A162" s="16">
        <v>95</v>
      </c>
      <c r="B162" s="17" t="s">
        <v>204</v>
      </c>
      <c r="C162" s="20" t="s">
        <v>416</v>
      </c>
      <c r="D162" s="27">
        <v>664.7</v>
      </c>
      <c r="E162" s="28" t="s">
        <v>203</v>
      </c>
      <c r="F162" s="2"/>
    </row>
    <row r="163" spans="1:6" ht="15.75">
      <c r="A163" s="16">
        <v>96</v>
      </c>
      <c r="B163" s="17" t="s">
        <v>195</v>
      </c>
      <c r="C163" s="17" t="s">
        <v>413</v>
      </c>
      <c r="D163" s="27">
        <v>5000</v>
      </c>
      <c r="E163" s="28" t="s">
        <v>205</v>
      </c>
      <c r="F163" s="2"/>
    </row>
    <row r="164" spans="1:6" ht="15.75">
      <c r="A164" s="16">
        <v>97</v>
      </c>
      <c r="B164" s="17" t="s">
        <v>69</v>
      </c>
      <c r="C164" s="17" t="s">
        <v>394</v>
      </c>
      <c r="D164" s="27">
        <v>19320</v>
      </c>
      <c r="E164" s="28" t="s">
        <v>205</v>
      </c>
      <c r="F164" s="2"/>
    </row>
    <row r="165" spans="1:6" ht="15.75">
      <c r="A165" s="18">
        <v>98</v>
      </c>
      <c r="B165" s="17" t="s">
        <v>148</v>
      </c>
      <c r="C165" s="17" t="s">
        <v>392</v>
      </c>
      <c r="D165" s="27">
        <v>131</v>
      </c>
      <c r="E165" s="28" t="s">
        <v>205</v>
      </c>
      <c r="F165" s="2"/>
    </row>
    <row r="166" spans="1:6" ht="15.75">
      <c r="A166" s="16">
        <v>99</v>
      </c>
      <c r="B166" s="17" t="s">
        <v>163</v>
      </c>
      <c r="C166" s="17" t="s">
        <v>392</v>
      </c>
      <c r="D166" s="27">
        <v>11750</v>
      </c>
      <c r="E166" s="28" t="s">
        <v>205</v>
      </c>
      <c r="F166" s="2"/>
    </row>
    <row r="167" spans="1:6" ht="15.75">
      <c r="A167" s="16">
        <v>100</v>
      </c>
      <c r="B167" s="17" t="s">
        <v>152</v>
      </c>
      <c r="C167" s="17" t="s">
        <v>392</v>
      </c>
      <c r="D167" s="27">
        <v>1188.52</v>
      </c>
      <c r="E167" s="28" t="s">
        <v>205</v>
      </c>
      <c r="F167" s="2"/>
    </row>
    <row r="168" spans="1:6" ht="15.75">
      <c r="A168" s="16">
        <v>101</v>
      </c>
      <c r="B168" s="17" t="s">
        <v>206</v>
      </c>
      <c r="C168" s="20" t="s">
        <v>417</v>
      </c>
      <c r="D168" s="27">
        <v>100</v>
      </c>
      <c r="E168" s="28" t="s">
        <v>207</v>
      </c>
      <c r="F168" s="2"/>
    </row>
    <row r="169" spans="1:6" ht="15.75">
      <c r="A169" s="16">
        <v>102</v>
      </c>
      <c r="B169" s="17" t="s">
        <v>206</v>
      </c>
      <c r="C169" s="17" t="s">
        <v>418</v>
      </c>
      <c r="D169" s="27">
        <v>143</v>
      </c>
      <c r="E169" s="28" t="s">
        <v>207</v>
      </c>
      <c r="F169" s="2"/>
    </row>
    <row r="170" spans="1:6" ht="15.75">
      <c r="A170" s="18">
        <v>103</v>
      </c>
      <c r="B170" s="17" t="s">
        <v>206</v>
      </c>
      <c r="C170" s="17" t="s">
        <v>419</v>
      </c>
      <c r="D170" s="27">
        <v>336</v>
      </c>
      <c r="E170" s="28" t="s">
        <v>207</v>
      </c>
      <c r="F170" s="2"/>
    </row>
    <row r="171" spans="1:6" ht="15.75">
      <c r="A171" s="16">
        <v>104</v>
      </c>
      <c r="B171" s="17" t="s">
        <v>206</v>
      </c>
      <c r="C171" s="17" t="s">
        <v>420</v>
      </c>
      <c r="D171" s="27">
        <v>356</v>
      </c>
      <c r="E171" s="28" t="s">
        <v>207</v>
      </c>
      <c r="F171" s="2"/>
    </row>
    <row r="172" spans="1:6" ht="15.75">
      <c r="A172" s="16">
        <v>105</v>
      </c>
      <c r="B172" s="17" t="s">
        <v>209</v>
      </c>
      <c r="C172" s="17" t="s">
        <v>421</v>
      </c>
      <c r="D172" s="27">
        <v>160</v>
      </c>
      <c r="E172" s="28" t="s">
        <v>207</v>
      </c>
      <c r="F172" s="2"/>
    </row>
    <row r="173" spans="1:6" ht="15.75">
      <c r="A173" s="16">
        <v>106</v>
      </c>
      <c r="B173" s="17" t="s">
        <v>210</v>
      </c>
      <c r="C173" s="17" t="s">
        <v>422</v>
      </c>
      <c r="D173" s="27">
        <v>9800</v>
      </c>
      <c r="E173" s="28" t="s">
        <v>207</v>
      </c>
      <c r="F173" s="2"/>
    </row>
    <row r="174" spans="1:6" ht="15.75">
      <c r="A174" s="18">
        <v>107</v>
      </c>
      <c r="B174" s="17" t="s">
        <v>211</v>
      </c>
      <c r="C174" s="17" t="s">
        <v>403</v>
      </c>
      <c r="D174" s="27">
        <v>1699</v>
      </c>
      <c r="E174" s="28" t="s">
        <v>121</v>
      </c>
      <c r="F174" s="2"/>
    </row>
    <row r="175" spans="1:6" ht="15.75">
      <c r="A175" s="16">
        <v>108</v>
      </c>
      <c r="B175" s="17" t="s">
        <v>212</v>
      </c>
      <c r="C175" s="17" t="s">
        <v>423</v>
      </c>
      <c r="D175" s="27">
        <v>6198</v>
      </c>
      <c r="E175" s="28" t="s">
        <v>121</v>
      </c>
      <c r="F175" s="2"/>
    </row>
    <row r="176" spans="1:6" ht="15.75">
      <c r="A176" s="16">
        <v>109</v>
      </c>
      <c r="B176" s="17" t="s">
        <v>171</v>
      </c>
      <c r="C176" s="22" t="s">
        <v>424</v>
      </c>
      <c r="D176" s="27">
        <v>19020</v>
      </c>
      <c r="E176" s="28" t="s">
        <v>121</v>
      </c>
      <c r="F176" s="2"/>
    </row>
    <row r="177" spans="1:6" ht="15.75">
      <c r="A177" s="16">
        <v>110</v>
      </c>
      <c r="B177" s="17" t="s">
        <v>171</v>
      </c>
      <c r="C177" s="20" t="s">
        <v>396</v>
      </c>
      <c r="D177" s="27">
        <v>27679.05</v>
      </c>
      <c r="E177" s="28" t="s">
        <v>121</v>
      </c>
      <c r="F177" s="2"/>
    </row>
    <row r="178" spans="1:6" ht="15.75">
      <c r="A178" s="16">
        <v>111</v>
      </c>
      <c r="B178" s="17" t="s">
        <v>171</v>
      </c>
      <c r="C178" s="20" t="s">
        <v>396</v>
      </c>
      <c r="D178" s="27">
        <v>11330.8</v>
      </c>
      <c r="E178" s="28" t="s">
        <v>194</v>
      </c>
      <c r="F178" s="2"/>
    </row>
    <row r="179" spans="1:6" ht="15.75">
      <c r="A179" s="18">
        <v>112</v>
      </c>
      <c r="B179" s="17" t="s">
        <v>171</v>
      </c>
      <c r="C179" s="17" t="s">
        <v>213</v>
      </c>
      <c r="D179" s="27">
        <v>17801</v>
      </c>
      <c r="E179" s="28" t="s">
        <v>194</v>
      </c>
      <c r="F179" s="2"/>
    </row>
    <row r="180" spans="1:6" ht="15.75">
      <c r="A180" s="16">
        <v>113</v>
      </c>
      <c r="B180" s="17" t="s">
        <v>171</v>
      </c>
      <c r="C180" s="20" t="s">
        <v>396</v>
      </c>
      <c r="D180" s="27">
        <v>100</v>
      </c>
      <c r="E180" s="28" t="s">
        <v>196</v>
      </c>
      <c r="F180" s="2"/>
    </row>
    <row r="181" spans="1:6" ht="15.75">
      <c r="A181" s="16">
        <v>114</v>
      </c>
      <c r="B181" s="17" t="s">
        <v>214</v>
      </c>
      <c r="C181" s="17" t="s">
        <v>403</v>
      </c>
      <c r="D181" s="27">
        <v>187</v>
      </c>
      <c r="E181" s="28" t="s">
        <v>196</v>
      </c>
      <c r="F181" s="2"/>
    </row>
    <row r="182" spans="1:6" ht="22.5">
      <c r="A182" s="16">
        <v>115</v>
      </c>
      <c r="B182" s="17" t="s">
        <v>171</v>
      </c>
      <c r="C182" s="17" t="s">
        <v>215</v>
      </c>
      <c r="D182" s="27">
        <v>11057.5</v>
      </c>
      <c r="E182" s="28" t="s">
        <v>196</v>
      </c>
      <c r="F182" s="2"/>
    </row>
    <row r="183" spans="1:6" ht="15.75">
      <c r="A183" s="18">
        <v>116</v>
      </c>
      <c r="B183" s="17" t="s">
        <v>216</v>
      </c>
      <c r="C183" s="17" t="s">
        <v>403</v>
      </c>
      <c r="D183" s="27">
        <v>30014</v>
      </c>
      <c r="E183" s="28" t="s">
        <v>196</v>
      </c>
      <c r="F183" s="2"/>
    </row>
    <row r="184" spans="1:6" ht="15.75">
      <c r="A184" s="16">
        <v>117</v>
      </c>
      <c r="B184" s="17" t="s">
        <v>152</v>
      </c>
      <c r="C184" s="17" t="s">
        <v>407</v>
      </c>
      <c r="D184" s="27">
        <v>287.1</v>
      </c>
      <c r="E184" s="28" t="s">
        <v>196</v>
      </c>
      <c r="F184" s="2"/>
    </row>
    <row r="185" spans="1:6" ht="15.75">
      <c r="A185" s="16">
        <v>118</v>
      </c>
      <c r="B185" s="17" t="s">
        <v>156</v>
      </c>
      <c r="C185" s="17" t="s">
        <v>217</v>
      </c>
      <c r="D185" s="27">
        <v>4956</v>
      </c>
      <c r="E185" s="28" t="s">
        <v>196</v>
      </c>
      <c r="F185" s="2"/>
    </row>
    <row r="186" spans="1:6" ht="15.75">
      <c r="A186" s="16">
        <v>119</v>
      </c>
      <c r="B186" s="17" t="s">
        <v>156</v>
      </c>
      <c r="C186" s="17" t="s">
        <v>183</v>
      </c>
      <c r="D186" s="27">
        <v>2580</v>
      </c>
      <c r="E186" s="28" t="s">
        <v>197</v>
      </c>
      <c r="F186" s="2"/>
    </row>
    <row r="187" spans="1:6" ht="15.75">
      <c r="A187" s="16">
        <v>120</v>
      </c>
      <c r="B187" s="17" t="s">
        <v>218</v>
      </c>
      <c r="C187" s="17" t="s">
        <v>403</v>
      </c>
      <c r="D187" s="27">
        <v>759</v>
      </c>
      <c r="E187" s="28" t="s">
        <v>219</v>
      </c>
      <c r="F187" s="2"/>
    </row>
    <row r="188" spans="1:6" ht="15.75">
      <c r="A188" s="18">
        <v>121</v>
      </c>
      <c r="B188" s="17" t="s">
        <v>206</v>
      </c>
      <c r="C188" s="20" t="s">
        <v>425</v>
      </c>
      <c r="D188" s="27">
        <v>100</v>
      </c>
      <c r="E188" s="28" t="s">
        <v>198</v>
      </c>
      <c r="F188" s="2"/>
    </row>
    <row r="189" spans="1:6" ht="15.75">
      <c r="A189" s="16">
        <v>122</v>
      </c>
      <c r="B189" s="17" t="s">
        <v>206</v>
      </c>
      <c r="C189" s="17" t="s">
        <v>426</v>
      </c>
      <c r="D189" s="27">
        <v>100</v>
      </c>
      <c r="E189" s="28" t="s">
        <v>198</v>
      </c>
      <c r="F189" s="2"/>
    </row>
    <row r="190" spans="1:6" ht="15.75">
      <c r="A190" s="16">
        <v>123</v>
      </c>
      <c r="B190" s="17" t="s">
        <v>75</v>
      </c>
      <c r="C190" s="17" t="s">
        <v>404</v>
      </c>
      <c r="D190" s="27">
        <v>31540</v>
      </c>
      <c r="E190" s="28" t="s">
        <v>199</v>
      </c>
      <c r="F190" s="2"/>
    </row>
    <row r="191" spans="1:6" ht="15.75">
      <c r="A191" s="16">
        <v>124</v>
      </c>
      <c r="B191" s="17" t="s">
        <v>220</v>
      </c>
      <c r="C191" s="17" t="s">
        <v>403</v>
      </c>
      <c r="D191" s="27">
        <v>155</v>
      </c>
      <c r="E191" s="28" t="s">
        <v>201</v>
      </c>
      <c r="F191" s="2"/>
    </row>
    <row r="192" spans="1:6" ht="15.75">
      <c r="A192" s="18">
        <v>125</v>
      </c>
      <c r="B192" s="17" t="s">
        <v>221</v>
      </c>
      <c r="C192" s="17" t="s">
        <v>427</v>
      </c>
      <c r="D192" s="27">
        <v>860</v>
      </c>
      <c r="E192" s="28" t="s">
        <v>123</v>
      </c>
      <c r="F192" s="2"/>
    </row>
    <row r="193" spans="1:6" ht="15.75">
      <c r="A193" s="16">
        <v>126</v>
      </c>
      <c r="B193" s="17" t="s">
        <v>75</v>
      </c>
      <c r="C193" s="17" t="s">
        <v>428</v>
      </c>
      <c r="D193" s="27">
        <v>10442</v>
      </c>
      <c r="E193" s="28" t="s">
        <v>123</v>
      </c>
      <c r="F193" s="2"/>
    </row>
    <row r="194" spans="1:6" ht="15.75">
      <c r="A194" s="16">
        <v>127</v>
      </c>
      <c r="B194" s="17" t="s">
        <v>186</v>
      </c>
      <c r="C194" s="17" t="s">
        <v>428</v>
      </c>
      <c r="D194" s="27">
        <v>3250</v>
      </c>
      <c r="E194" s="28" t="s">
        <v>123</v>
      </c>
      <c r="F194" s="2"/>
    </row>
    <row r="195" spans="1:6" ht="15.75">
      <c r="A195" s="16">
        <v>128</v>
      </c>
      <c r="B195" s="22" t="s">
        <v>222</v>
      </c>
      <c r="C195" s="22" t="s">
        <v>431</v>
      </c>
      <c r="D195" s="27">
        <v>8600</v>
      </c>
      <c r="E195" s="28" t="s">
        <v>203</v>
      </c>
      <c r="F195" s="2"/>
    </row>
    <row r="196" spans="1:6" ht="15.75">
      <c r="A196" s="16">
        <v>129</v>
      </c>
      <c r="B196" s="17" t="s">
        <v>150</v>
      </c>
      <c r="C196" s="17" t="s">
        <v>385</v>
      </c>
      <c r="D196" s="27">
        <v>1440</v>
      </c>
      <c r="E196" s="28" t="s">
        <v>203</v>
      </c>
      <c r="F196" s="2"/>
    </row>
    <row r="197" spans="1:6" ht="15.75">
      <c r="A197" s="18">
        <v>130</v>
      </c>
      <c r="B197" s="17" t="s">
        <v>212</v>
      </c>
      <c r="C197" s="17" t="s">
        <v>423</v>
      </c>
      <c r="D197" s="27">
        <v>6264</v>
      </c>
      <c r="E197" s="28" t="s">
        <v>223</v>
      </c>
      <c r="F197" s="2"/>
    </row>
    <row r="198" spans="1:6" ht="15.75">
      <c r="A198" s="16">
        <v>131</v>
      </c>
      <c r="B198" s="17" t="s">
        <v>156</v>
      </c>
      <c r="C198" s="20" t="s">
        <v>397</v>
      </c>
      <c r="D198" s="27">
        <v>3832</v>
      </c>
      <c r="E198" s="28" t="s">
        <v>205</v>
      </c>
      <c r="F198" s="2"/>
    </row>
    <row r="199" spans="1:6" ht="15.75">
      <c r="A199" s="16">
        <v>132</v>
      </c>
      <c r="B199" s="17" t="s">
        <v>187</v>
      </c>
      <c r="C199" s="20" t="s">
        <v>410</v>
      </c>
      <c r="D199" s="27">
        <v>18522.9</v>
      </c>
      <c r="E199" s="28" t="s">
        <v>205</v>
      </c>
      <c r="F199" s="2"/>
    </row>
    <row r="200" spans="1:6" ht="15.75">
      <c r="A200" s="16">
        <v>133</v>
      </c>
      <c r="B200" s="17" t="s">
        <v>156</v>
      </c>
      <c r="C200" s="17" t="s">
        <v>429</v>
      </c>
      <c r="D200" s="27">
        <v>6917</v>
      </c>
      <c r="E200" s="28" t="s">
        <v>205</v>
      </c>
      <c r="F200" s="2"/>
    </row>
    <row r="201" spans="1:6" ht="15.75">
      <c r="A201" s="18">
        <v>134</v>
      </c>
      <c r="B201" s="17" t="s">
        <v>224</v>
      </c>
      <c r="C201" s="17" t="s">
        <v>429</v>
      </c>
      <c r="D201" s="27">
        <v>7098</v>
      </c>
      <c r="E201" s="28" t="s">
        <v>205</v>
      </c>
      <c r="F201" s="2"/>
    </row>
    <row r="202" spans="1:6" ht="15.75">
      <c r="A202" s="16">
        <v>135</v>
      </c>
      <c r="B202" s="17" t="s">
        <v>156</v>
      </c>
      <c r="C202" s="22" t="s">
        <v>411</v>
      </c>
      <c r="D202" s="27">
        <v>26288.96</v>
      </c>
      <c r="E202" s="28" t="s">
        <v>205</v>
      </c>
      <c r="F202" s="2"/>
    </row>
    <row r="203" spans="1:6" ht="15.75">
      <c r="A203" s="16">
        <v>136</v>
      </c>
      <c r="B203" s="17" t="s">
        <v>225</v>
      </c>
      <c r="C203" s="22" t="s">
        <v>430</v>
      </c>
      <c r="D203" s="27">
        <v>3000</v>
      </c>
      <c r="E203" s="28" t="s">
        <v>226</v>
      </c>
      <c r="F203" s="2"/>
    </row>
    <row r="204" spans="1:6" ht="15.75">
      <c r="A204" s="16">
        <v>137</v>
      </c>
      <c r="B204" s="17" t="s">
        <v>160</v>
      </c>
      <c r="C204" s="17" t="s">
        <v>370</v>
      </c>
      <c r="D204" s="27">
        <v>6104.85</v>
      </c>
      <c r="E204" s="28" t="s">
        <v>227</v>
      </c>
      <c r="F204" s="2"/>
    </row>
    <row r="205" spans="1:6" ht="15.75">
      <c r="A205" s="16">
        <v>138</v>
      </c>
      <c r="B205" s="17" t="s">
        <v>228</v>
      </c>
      <c r="C205" s="22" t="s">
        <v>432</v>
      </c>
      <c r="D205" s="27">
        <v>2491.08</v>
      </c>
      <c r="E205" s="28" t="s">
        <v>229</v>
      </c>
      <c r="F205" s="2"/>
    </row>
    <row r="206" spans="1:6" ht="15.75">
      <c r="A206" s="18">
        <v>139</v>
      </c>
      <c r="B206" s="17" t="s">
        <v>69</v>
      </c>
      <c r="C206" s="22" t="s">
        <v>394</v>
      </c>
      <c r="D206" s="27">
        <v>16140</v>
      </c>
      <c r="E206" s="28" t="s">
        <v>230</v>
      </c>
      <c r="F206" s="2"/>
    </row>
    <row r="207" spans="1:6" ht="15.75">
      <c r="A207" s="16">
        <v>140</v>
      </c>
      <c r="B207" s="17" t="s">
        <v>160</v>
      </c>
      <c r="C207" s="17" t="s">
        <v>370</v>
      </c>
      <c r="D207" s="27">
        <v>3474.45</v>
      </c>
      <c r="E207" s="28" t="s">
        <v>231</v>
      </c>
      <c r="F207" s="2"/>
    </row>
    <row r="208" spans="1:6" ht="15.75">
      <c r="A208" s="16">
        <v>141</v>
      </c>
      <c r="B208" s="17" t="s">
        <v>148</v>
      </c>
      <c r="C208" s="17" t="s">
        <v>392</v>
      </c>
      <c r="D208" s="27">
        <v>1181.24</v>
      </c>
      <c r="E208" s="28" t="s">
        <v>232</v>
      </c>
      <c r="F208" s="2"/>
    </row>
    <row r="209" spans="1:6" ht="15.75">
      <c r="A209" s="16">
        <v>142</v>
      </c>
      <c r="B209" s="17" t="s">
        <v>163</v>
      </c>
      <c r="C209" s="17" t="s">
        <v>433</v>
      </c>
      <c r="D209" s="27">
        <v>2980.2</v>
      </c>
      <c r="E209" s="28" t="s">
        <v>232</v>
      </c>
      <c r="F209" s="2"/>
    </row>
    <row r="210" spans="1:6" ht="15.75">
      <c r="A210" s="18">
        <v>143</v>
      </c>
      <c r="B210" s="17" t="s">
        <v>233</v>
      </c>
      <c r="C210" s="17" t="s">
        <v>415</v>
      </c>
      <c r="D210" s="27">
        <v>3900</v>
      </c>
      <c r="E210" s="28" t="s">
        <v>127</v>
      </c>
      <c r="F210" s="2"/>
    </row>
    <row r="211" spans="1:6" ht="15.75">
      <c r="A211" s="16">
        <v>144</v>
      </c>
      <c r="B211" s="17" t="s">
        <v>195</v>
      </c>
      <c r="C211" s="22" t="s">
        <v>413</v>
      </c>
      <c r="D211" s="27">
        <v>5000</v>
      </c>
      <c r="E211" s="28" t="s">
        <v>127</v>
      </c>
      <c r="F211" s="2"/>
    </row>
    <row r="212" spans="1:6" ht="15.75">
      <c r="A212" s="16">
        <v>145</v>
      </c>
      <c r="B212" s="17" t="s">
        <v>148</v>
      </c>
      <c r="C212" s="17" t="s">
        <v>392</v>
      </c>
      <c r="D212" s="27">
        <v>615.09</v>
      </c>
      <c r="E212" s="28" t="s">
        <v>234</v>
      </c>
      <c r="F212" s="2"/>
    </row>
    <row r="213" spans="1:6" ht="15.75">
      <c r="A213" s="16">
        <v>146</v>
      </c>
      <c r="B213" s="17" t="s">
        <v>235</v>
      </c>
      <c r="C213" s="22" t="s">
        <v>434</v>
      </c>
      <c r="D213" s="27">
        <v>6000</v>
      </c>
      <c r="E213" s="28" t="s">
        <v>236</v>
      </c>
      <c r="F213" s="2"/>
    </row>
    <row r="214" spans="1:6" ht="22.5">
      <c r="A214" s="16">
        <v>147</v>
      </c>
      <c r="B214" s="17" t="s">
        <v>237</v>
      </c>
      <c r="C214" s="22" t="s">
        <v>238</v>
      </c>
      <c r="D214" s="27">
        <v>10160</v>
      </c>
      <c r="E214" s="28" t="s">
        <v>239</v>
      </c>
      <c r="F214" s="2"/>
    </row>
    <row r="215" spans="1:6" ht="15.75">
      <c r="A215" s="18">
        <v>148</v>
      </c>
      <c r="B215" s="17" t="s">
        <v>69</v>
      </c>
      <c r="C215" s="22" t="s">
        <v>394</v>
      </c>
      <c r="D215" s="27">
        <v>4923</v>
      </c>
      <c r="E215" s="28" t="s">
        <v>240</v>
      </c>
      <c r="F215" s="2"/>
    </row>
    <row r="216" spans="1:6" ht="15.75">
      <c r="A216" s="16">
        <v>149</v>
      </c>
      <c r="B216" s="17" t="s">
        <v>241</v>
      </c>
      <c r="C216" s="22" t="s">
        <v>374</v>
      </c>
      <c r="D216" s="27">
        <v>1650</v>
      </c>
      <c r="E216" s="28" t="s">
        <v>240</v>
      </c>
      <c r="F216" s="2"/>
    </row>
    <row r="217" spans="1:6" ht="15.75">
      <c r="A217" s="16">
        <v>150</v>
      </c>
      <c r="B217" s="17" t="s">
        <v>193</v>
      </c>
      <c r="C217" s="17" t="s">
        <v>415</v>
      </c>
      <c r="D217" s="27">
        <v>4305.23</v>
      </c>
      <c r="E217" s="28" t="s">
        <v>242</v>
      </c>
      <c r="F217" s="2"/>
    </row>
    <row r="218" spans="1:6" ht="15.75">
      <c r="A218" s="16">
        <v>151</v>
      </c>
      <c r="B218" s="17" t="s">
        <v>243</v>
      </c>
      <c r="C218" s="17" t="s">
        <v>439</v>
      </c>
      <c r="D218" s="27">
        <v>4625</v>
      </c>
      <c r="E218" s="28" t="s">
        <v>226</v>
      </c>
      <c r="F218" s="2"/>
    </row>
    <row r="219" spans="1:6" ht="15.75">
      <c r="A219" s="18">
        <v>152</v>
      </c>
      <c r="B219" s="17" t="s">
        <v>212</v>
      </c>
      <c r="C219" s="17" t="s">
        <v>435</v>
      </c>
      <c r="D219" s="27">
        <v>5400</v>
      </c>
      <c r="E219" s="28" t="s">
        <v>226</v>
      </c>
      <c r="F219" s="2"/>
    </row>
    <row r="220" spans="1:6" ht="15.75">
      <c r="A220" s="16">
        <v>153</v>
      </c>
      <c r="B220" s="17" t="s">
        <v>171</v>
      </c>
      <c r="C220" s="17" t="s">
        <v>436</v>
      </c>
      <c r="D220" s="27">
        <v>31102</v>
      </c>
      <c r="E220" s="34" t="s">
        <v>226</v>
      </c>
      <c r="F220" s="2"/>
    </row>
    <row r="221" spans="1:6" ht="22.5">
      <c r="A221" s="16">
        <v>154</v>
      </c>
      <c r="B221" s="17" t="s">
        <v>171</v>
      </c>
      <c r="C221" s="17" t="s">
        <v>215</v>
      </c>
      <c r="D221" s="27">
        <v>23625</v>
      </c>
      <c r="E221" s="34" t="s">
        <v>226</v>
      </c>
      <c r="F221" s="2"/>
    </row>
    <row r="222" spans="1:6" ht="15.75">
      <c r="A222" s="16">
        <v>155</v>
      </c>
      <c r="B222" s="17" t="s">
        <v>244</v>
      </c>
      <c r="C222" s="17" t="s">
        <v>437</v>
      </c>
      <c r="D222" s="27">
        <v>10800</v>
      </c>
      <c r="E222" s="34" t="s">
        <v>227</v>
      </c>
      <c r="F222" s="2"/>
    </row>
    <row r="223" spans="1:6" ht="15.75">
      <c r="A223" s="16">
        <v>156</v>
      </c>
      <c r="B223" s="17" t="s">
        <v>244</v>
      </c>
      <c r="C223" s="17" t="s">
        <v>438</v>
      </c>
      <c r="D223" s="27">
        <v>21480</v>
      </c>
      <c r="E223" s="34" t="s">
        <v>227</v>
      </c>
      <c r="F223" s="2"/>
    </row>
    <row r="224" spans="1:6" ht="15.75">
      <c r="A224" s="18">
        <v>157</v>
      </c>
      <c r="B224" s="17" t="s">
        <v>171</v>
      </c>
      <c r="C224" s="17" t="s">
        <v>396</v>
      </c>
      <c r="D224" s="27">
        <v>3146</v>
      </c>
      <c r="E224" s="34" t="s">
        <v>227</v>
      </c>
      <c r="F224" s="2"/>
    </row>
    <row r="225" spans="1:6" ht="15.75">
      <c r="A225" s="16">
        <v>158</v>
      </c>
      <c r="B225" s="17" t="s">
        <v>171</v>
      </c>
      <c r="C225" s="17" t="s">
        <v>213</v>
      </c>
      <c r="D225" s="27">
        <v>25438.6</v>
      </c>
      <c r="E225" s="34" t="s">
        <v>229</v>
      </c>
      <c r="F225" s="2"/>
    </row>
    <row r="226" spans="1:6" ht="15.75">
      <c r="A226" s="16">
        <v>159</v>
      </c>
      <c r="B226" s="17" t="s">
        <v>171</v>
      </c>
      <c r="C226" s="17" t="s">
        <v>436</v>
      </c>
      <c r="D226" s="27">
        <v>1120</v>
      </c>
      <c r="E226" s="34" t="s">
        <v>230</v>
      </c>
      <c r="F226" s="2"/>
    </row>
    <row r="227" spans="1:6" ht="15.75">
      <c r="A227" s="16">
        <v>160</v>
      </c>
      <c r="B227" s="17" t="s">
        <v>245</v>
      </c>
      <c r="C227" s="17" t="s">
        <v>440</v>
      </c>
      <c r="D227" s="27">
        <v>12500</v>
      </c>
      <c r="E227" s="34" t="s">
        <v>230</v>
      </c>
      <c r="F227" s="2"/>
    </row>
    <row r="228" spans="1:6" ht="15.75">
      <c r="A228" s="18">
        <v>161</v>
      </c>
      <c r="B228" s="17" t="s">
        <v>221</v>
      </c>
      <c r="C228" s="17" t="s">
        <v>427</v>
      </c>
      <c r="D228" s="27">
        <v>3650</v>
      </c>
      <c r="E228" s="34" t="s">
        <v>230</v>
      </c>
      <c r="F228" s="2"/>
    </row>
    <row r="229" spans="1:6" ht="15.75">
      <c r="A229" s="16">
        <v>162</v>
      </c>
      <c r="B229" s="17" t="s">
        <v>163</v>
      </c>
      <c r="C229" s="17" t="s">
        <v>384</v>
      </c>
      <c r="D229" s="27">
        <v>11750</v>
      </c>
      <c r="E229" s="34" t="s">
        <v>231</v>
      </c>
      <c r="F229" s="2"/>
    </row>
    <row r="230" spans="1:6" ht="15.75">
      <c r="A230" s="16">
        <v>163</v>
      </c>
      <c r="B230" s="17" t="s">
        <v>184</v>
      </c>
      <c r="C230" s="22" t="s">
        <v>441</v>
      </c>
      <c r="D230" s="27">
        <v>62000</v>
      </c>
      <c r="E230" s="34" t="s">
        <v>246</v>
      </c>
      <c r="F230" s="2"/>
    </row>
    <row r="231" spans="1:6" ht="15.75">
      <c r="A231" s="16">
        <v>164</v>
      </c>
      <c r="B231" s="17" t="s">
        <v>163</v>
      </c>
      <c r="C231" s="17" t="s">
        <v>384</v>
      </c>
      <c r="D231" s="27">
        <v>3644.8</v>
      </c>
      <c r="E231" s="34" t="s">
        <v>232</v>
      </c>
      <c r="F231" s="2"/>
    </row>
    <row r="232" spans="1:6" ht="15.75">
      <c r="A232" s="16">
        <v>165</v>
      </c>
      <c r="B232" s="17" t="s">
        <v>247</v>
      </c>
      <c r="C232" s="22" t="s">
        <v>403</v>
      </c>
      <c r="D232" s="27">
        <v>48723</v>
      </c>
      <c r="E232" s="34" t="s">
        <v>232</v>
      </c>
      <c r="F232" s="2"/>
    </row>
    <row r="233" spans="1:6" ht="15.75">
      <c r="A233" s="18">
        <v>166</v>
      </c>
      <c r="B233" s="17" t="s">
        <v>244</v>
      </c>
      <c r="C233" s="17" t="s">
        <v>437</v>
      </c>
      <c r="D233" s="27">
        <v>71520</v>
      </c>
      <c r="E233" s="34" t="s">
        <v>232</v>
      </c>
      <c r="F233" s="2"/>
    </row>
    <row r="234" spans="1:6" ht="15.75">
      <c r="A234" s="16">
        <v>167</v>
      </c>
      <c r="B234" s="17" t="s">
        <v>156</v>
      </c>
      <c r="C234" s="22" t="s">
        <v>403</v>
      </c>
      <c r="D234" s="27">
        <v>4659</v>
      </c>
      <c r="E234" s="34" t="s">
        <v>248</v>
      </c>
      <c r="F234" s="2"/>
    </row>
    <row r="235" spans="1:6" ht="15.75">
      <c r="A235" s="16">
        <v>168</v>
      </c>
      <c r="B235" s="17" t="s">
        <v>160</v>
      </c>
      <c r="C235" s="17" t="s">
        <v>442</v>
      </c>
      <c r="D235" s="27">
        <v>6592.65</v>
      </c>
      <c r="E235" s="34" t="s">
        <v>248</v>
      </c>
      <c r="F235" s="2"/>
    </row>
    <row r="236" spans="1:6" ht="15.75">
      <c r="A236" s="16">
        <v>169</v>
      </c>
      <c r="B236" s="17" t="s">
        <v>249</v>
      </c>
      <c r="C236" s="22" t="s">
        <v>250</v>
      </c>
      <c r="D236" s="27">
        <v>8600</v>
      </c>
      <c r="E236" s="34" t="s">
        <v>248</v>
      </c>
      <c r="F236" s="2"/>
    </row>
    <row r="237" spans="1:6" ht="15.75">
      <c r="A237" s="18">
        <v>170</v>
      </c>
      <c r="B237" s="17" t="s">
        <v>251</v>
      </c>
      <c r="C237" s="22" t="s">
        <v>252</v>
      </c>
      <c r="D237" s="27">
        <v>6100</v>
      </c>
      <c r="E237" s="28" t="s">
        <v>248</v>
      </c>
      <c r="F237" s="2"/>
    </row>
    <row r="238" spans="1:6" ht="15.75">
      <c r="A238" s="16">
        <v>171</v>
      </c>
      <c r="B238" s="17" t="s">
        <v>206</v>
      </c>
      <c r="C238" s="17" t="s">
        <v>208</v>
      </c>
      <c r="D238" s="27">
        <v>9646</v>
      </c>
      <c r="E238" s="28" t="s">
        <v>248</v>
      </c>
      <c r="F238" s="2"/>
    </row>
    <row r="239" spans="1:6" ht="15.75">
      <c r="A239" s="16">
        <v>172</v>
      </c>
      <c r="B239" s="17" t="s">
        <v>206</v>
      </c>
      <c r="C239" s="20" t="s">
        <v>425</v>
      </c>
      <c r="D239" s="27">
        <v>200</v>
      </c>
      <c r="E239" s="28" t="s">
        <v>248</v>
      </c>
      <c r="F239" s="2"/>
    </row>
    <row r="240" spans="1:6" ht="15.75">
      <c r="A240" s="16">
        <v>173</v>
      </c>
      <c r="B240" s="17" t="s">
        <v>206</v>
      </c>
      <c r="C240" s="17" t="s">
        <v>418</v>
      </c>
      <c r="D240" s="27">
        <v>143</v>
      </c>
      <c r="E240" s="28" t="s">
        <v>248</v>
      </c>
      <c r="F240" s="2"/>
    </row>
    <row r="241" spans="1:6" ht="15.75">
      <c r="A241" s="16">
        <v>174</v>
      </c>
      <c r="B241" s="17" t="s">
        <v>253</v>
      </c>
      <c r="C241" s="22" t="s">
        <v>443</v>
      </c>
      <c r="D241" s="27">
        <v>60</v>
      </c>
      <c r="E241" s="28" t="s">
        <v>248</v>
      </c>
      <c r="F241" s="2"/>
    </row>
    <row r="242" spans="1:6" ht="15.75">
      <c r="A242" s="18">
        <v>175</v>
      </c>
      <c r="B242" s="17" t="s">
        <v>75</v>
      </c>
      <c r="C242" s="20" t="s">
        <v>185</v>
      </c>
      <c r="D242" s="27">
        <v>1447</v>
      </c>
      <c r="E242" s="28" t="s">
        <v>248</v>
      </c>
      <c r="F242" s="2"/>
    </row>
    <row r="243" spans="1:6" ht="15.75">
      <c r="A243" s="16">
        <v>176</v>
      </c>
      <c r="B243" s="17" t="s">
        <v>254</v>
      </c>
      <c r="C243" s="22" t="s">
        <v>444</v>
      </c>
      <c r="D243" s="27">
        <v>45</v>
      </c>
      <c r="E243" s="28" t="s">
        <v>248</v>
      </c>
      <c r="F243" s="2"/>
    </row>
    <row r="244" spans="1:6" ht="15.75">
      <c r="A244" s="16">
        <v>177</v>
      </c>
      <c r="B244" s="17" t="s">
        <v>69</v>
      </c>
      <c r="C244" s="22" t="s">
        <v>445</v>
      </c>
      <c r="D244" s="27">
        <v>150</v>
      </c>
      <c r="E244" s="28" t="s">
        <v>248</v>
      </c>
      <c r="F244" s="2"/>
    </row>
    <row r="245" spans="1:6" ht="15.75">
      <c r="A245" s="16">
        <v>178</v>
      </c>
      <c r="B245" s="17" t="s">
        <v>255</v>
      </c>
      <c r="C245" s="22" t="s">
        <v>446</v>
      </c>
      <c r="D245" s="27">
        <v>40990</v>
      </c>
      <c r="E245" s="28" t="s">
        <v>127</v>
      </c>
      <c r="F245" s="2"/>
    </row>
    <row r="246" spans="1:6" ht="15.75">
      <c r="A246" s="18">
        <v>179</v>
      </c>
      <c r="B246" s="17" t="s">
        <v>160</v>
      </c>
      <c r="C246" s="17" t="s">
        <v>442</v>
      </c>
      <c r="D246" s="27">
        <v>2927.7</v>
      </c>
      <c r="E246" s="34" t="s">
        <v>256</v>
      </c>
      <c r="F246" s="2"/>
    </row>
    <row r="247" spans="1:6" ht="15.75">
      <c r="A247" s="16">
        <v>180</v>
      </c>
      <c r="B247" s="17" t="s">
        <v>257</v>
      </c>
      <c r="C247" s="22" t="s">
        <v>258</v>
      </c>
      <c r="D247" s="27">
        <v>2337.7</v>
      </c>
      <c r="E247" s="34" t="s">
        <v>236</v>
      </c>
      <c r="F247" s="2"/>
    </row>
    <row r="248" spans="1:6" ht="15.75">
      <c r="A248" s="16">
        <v>181</v>
      </c>
      <c r="B248" s="17" t="s">
        <v>173</v>
      </c>
      <c r="C248" s="22" t="s">
        <v>449</v>
      </c>
      <c r="D248" s="27">
        <v>8280</v>
      </c>
      <c r="E248" s="28" t="s">
        <v>236</v>
      </c>
      <c r="F248" s="2"/>
    </row>
    <row r="249" spans="1:6" ht="15.75">
      <c r="A249" s="16">
        <v>182</v>
      </c>
      <c r="B249" s="17" t="s">
        <v>212</v>
      </c>
      <c r="C249" s="17" t="s">
        <v>423</v>
      </c>
      <c r="D249" s="27">
        <v>7128</v>
      </c>
      <c r="E249" s="34" t="s">
        <v>236</v>
      </c>
      <c r="F249" s="2"/>
    </row>
    <row r="250" spans="1:6" ht="15.75">
      <c r="A250" s="16">
        <v>183</v>
      </c>
      <c r="B250" s="17" t="s">
        <v>152</v>
      </c>
      <c r="C250" s="22" t="s">
        <v>259</v>
      </c>
      <c r="D250" s="27">
        <v>28110</v>
      </c>
      <c r="E250" s="34" t="s">
        <v>260</v>
      </c>
      <c r="F250" s="2"/>
    </row>
    <row r="251" spans="1:6" ht="15.75">
      <c r="A251" s="18">
        <v>184</v>
      </c>
      <c r="B251" s="17" t="s">
        <v>164</v>
      </c>
      <c r="C251" s="17" t="s">
        <v>381</v>
      </c>
      <c r="D251" s="27">
        <v>476</v>
      </c>
      <c r="E251" s="34" t="s">
        <v>239</v>
      </c>
      <c r="F251" s="2"/>
    </row>
    <row r="252" spans="1:6" ht="15.75">
      <c r="A252" s="16">
        <v>185</v>
      </c>
      <c r="B252" s="17" t="s">
        <v>171</v>
      </c>
      <c r="C252" s="17" t="s">
        <v>436</v>
      </c>
      <c r="D252" s="27">
        <v>7440</v>
      </c>
      <c r="E252" s="34" t="s">
        <v>239</v>
      </c>
      <c r="F252" s="2"/>
    </row>
    <row r="253" spans="1:6" ht="15.75">
      <c r="A253" s="16">
        <v>186</v>
      </c>
      <c r="B253" s="17" t="s">
        <v>160</v>
      </c>
      <c r="C253" s="17" t="s">
        <v>370</v>
      </c>
      <c r="D253" s="27">
        <v>5674.48</v>
      </c>
      <c r="E253" s="34" t="s">
        <v>239</v>
      </c>
      <c r="F253" s="2"/>
    </row>
    <row r="254" spans="1:6" ht="15.75">
      <c r="A254" s="16">
        <v>187</v>
      </c>
      <c r="B254" s="17" t="s">
        <v>173</v>
      </c>
      <c r="C254" s="22" t="s">
        <v>447</v>
      </c>
      <c r="D254" s="27">
        <v>91711.3</v>
      </c>
      <c r="E254" s="34" t="s">
        <v>239</v>
      </c>
      <c r="F254" s="2"/>
    </row>
    <row r="255" spans="1:6" ht="15.75">
      <c r="A255" s="18">
        <v>188</v>
      </c>
      <c r="B255" s="17" t="s">
        <v>171</v>
      </c>
      <c r="C255" s="17" t="s">
        <v>213</v>
      </c>
      <c r="D255" s="27">
        <v>16432.2</v>
      </c>
      <c r="E255" s="34" t="s">
        <v>261</v>
      </c>
      <c r="F255" s="2"/>
    </row>
    <row r="256" spans="1:6" ht="15.75">
      <c r="A256" s="16">
        <v>189</v>
      </c>
      <c r="B256" s="17" t="s">
        <v>262</v>
      </c>
      <c r="C256" s="17" t="s">
        <v>448</v>
      </c>
      <c r="D256" s="27">
        <v>35000</v>
      </c>
      <c r="E256" s="34" t="s">
        <v>261</v>
      </c>
      <c r="F256" s="2"/>
    </row>
    <row r="257" spans="1:6" ht="15.75">
      <c r="A257" s="16">
        <v>190</v>
      </c>
      <c r="B257" s="17" t="s">
        <v>263</v>
      </c>
      <c r="C257" s="22" t="s">
        <v>403</v>
      </c>
      <c r="D257" s="27">
        <v>1409</v>
      </c>
      <c r="E257" s="34" t="s">
        <v>264</v>
      </c>
      <c r="F257" s="2"/>
    </row>
    <row r="258" spans="1:6" ht="15.75">
      <c r="A258" s="16">
        <v>191</v>
      </c>
      <c r="B258" s="17" t="s">
        <v>156</v>
      </c>
      <c r="C258" s="17" t="s">
        <v>429</v>
      </c>
      <c r="D258" s="27">
        <v>13802</v>
      </c>
      <c r="E258" s="34" t="s">
        <v>264</v>
      </c>
      <c r="F258" s="2"/>
    </row>
    <row r="259" spans="1:6" ht="15.75">
      <c r="A259" s="16">
        <v>192</v>
      </c>
      <c r="B259" s="17" t="s">
        <v>156</v>
      </c>
      <c r="C259" s="17" t="s">
        <v>450</v>
      </c>
      <c r="D259" s="27">
        <v>1580.5</v>
      </c>
      <c r="E259" s="34" t="s">
        <v>264</v>
      </c>
      <c r="F259" s="2"/>
    </row>
    <row r="260" spans="1:6" ht="15.75">
      <c r="A260" s="18">
        <v>193</v>
      </c>
      <c r="B260" s="17" t="s">
        <v>186</v>
      </c>
      <c r="C260" s="17" t="s">
        <v>428</v>
      </c>
      <c r="D260" s="27">
        <v>5780</v>
      </c>
      <c r="E260" s="34" t="s">
        <v>264</v>
      </c>
      <c r="F260" s="2"/>
    </row>
    <row r="261" spans="1:6" ht="15.75">
      <c r="A261" s="16">
        <v>194</v>
      </c>
      <c r="B261" s="17" t="s">
        <v>75</v>
      </c>
      <c r="C261" s="17" t="s">
        <v>428</v>
      </c>
      <c r="D261" s="27">
        <v>3135</v>
      </c>
      <c r="E261" s="34" t="s">
        <v>264</v>
      </c>
      <c r="F261" s="2"/>
    </row>
    <row r="262" spans="1:6" ht="15.75">
      <c r="A262" s="16">
        <v>195</v>
      </c>
      <c r="B262" s="17" t="s">
        <v>75</v>
      </c>
      <c r="C262" s="17" t="s">
        <v>409</v>
      </c>
      <c r="D262" s="27">
        <v>1670</v>
      </c>
      <c r="E262" s="34" t="s">
        <v>264</v>
      </c>
      <c r="F262" s="2"/>
    </row>
    <row r="263" spans="1:6" ht="15.75">
      <c r="A263" s="16">
        <v>196</v>
      </c>
      <c r="B263" s="17" t="s">
        <v>186</v>
      </c>
      <c r="C263" s="17" t="s">
        <v>409</v>
      </c>
      <c r="D263" s="27">
        <v>780</v>
      </c>
      <c r="E263" s="34" t="s">
        <v>264</v>
      </c>
      <c r="F263" s="2"/>
    </row>
    <row r="264" spans="1:6" ht="15.75">
      <c r="A264" s="18">
        <v>197</v>
      </c>
      <c r="B264" s="17" t="s">
        <v>187</v>
      </c>
      <c r="C264" s="17" t="s">
        <v>410</v>
      </c>
      <c r="D264" s="27">
        <v>19569.5</v>
      </c>
      <c r="E264" s="34" t="s">
        <v>264</v>
      </c>
      <c r="F264" s="2"/>
    </row>
    <row r="265" spans="1:6" ht="15.75">
      <c r="A265" s="16">
        <v>198</v>
      </c>
      <c r="B265" s="17" t="s">
        <v>265</v>
      </c>
      <c r="C265" s="17" t="s">
        <v>397</v>
      </c>
      <c r="D265" s="27">
        <v>24834</v>
      </c>
      <c r="E265" s="34" t="s">
        <v>264</v>
      </c>
      <c r="F265" s="2"/>
    </row>
    <row r="266" spans="1:6" ht="15.75">
      <c r="A266" s="16">
        <v>199</v>
      </c>
      <c r="B266" s="17" t="s">
        <v>156</v>
      </c>
      <c r="C266" s="17" t="s">
        <v>411</v>
      </c>
      <c r="D266" s="27">
        <v>6312.6</v>
      </c>
      <c r="E266" s="34" t="s">
        <v>264</v>
      </c>
      <c r="F266" s="2"/>
    </row>
    <row r="267" spans="1:6" ht="15.75">
      <c r="A267" s="16">
        <v>200</v>
      </c>
      <c r="B267" s="17" t="s">
        <v>69</v>
      </c>
      <c r="C267" s="17" t="s">
        <v>394</v>
      </c>
      <c r="D267" s="27">
        <v>7190</v>
      </c>
      <c r="E267" s="34" t="s">
        <v>264</v>
      </c>
      <c r="F267" s="2"/>
    </row>
    <row r="268" spans="1:6" ht="15.75">
      <c r="A268" s="16">
        <v>201</v>
      </c>
      <c r="B268" s="17" t="s">
        <v>266</v>
      </c>
      <c r="C268" s="22" t="s">
        <v>451</v>
      </c>
      <c r="D268" s="27">
        <v>7872</v>
      </c>
      <c r="E268" s="34" t="s">
        <v>264</v>
      </c>
      <c r="F268" s="2"/>
    </row>
    <row r="269" spans="1:6" ht="15.75">
      <c r="A269" s="18">
        <v>202</v>
      </c>
      <c r="B269" s="17" t="s">
        <v>156</v>
      </c>
      <c r="C269" s="22" t="s">
        <v>403</v>
      </c>
      <c r="D269" s="27">
        <v>2816</v>
      </c>
      <c r="E269" s="34" t="s">
        <v>264</v>
      </c>
      <c r="F269" s="2"/>
    </row>
    <row r="270" spans="1:6" ht="15.75">
      <c r="A270" s="16">
        <v>203</v>
      </c>
      <c r="B270" s="17" t="s">
        <v>171</v>
      </c>
      <c r="C270" s="17" t="s">
        <v>436</v>
      </c>
      <c r="D270" s="27">
        <v>7752</v>
      </c>
      <c r="E270" s="34" t="s">
        <v>264</v>
      </c>
      <c r="F270" s="2"/>
    </row>
    <row r="271" spans="1:6" ht="15.75">
      <c r="A271" s="16">
        <v>204</v>
      </c>
      <c r="B271" s="17" t="s">
        <v>156</v>
      </c>
      <c r="C271" s="17" t="s">
        <v>389</v>
      </c>
      <c r="D271" s="27">
        <v>3835.82</v>
      </c>
      <c r="E271" s="34" t="s">
        <v>264</v>
      </c>
      <c r="F271" s="2"/>
    </row>
    <row r="272" spans="1:6" ht="15.75">
      <c r="A272" s="16">
        <v>205</v>
      </c>
      <c r="B272" s="17" t="s">
        <v>160</v>
      </c>
      <c r="C272" s="17" t="s">
        <v>442</v>
      </c>
      <c r="D272" s="27">
        <v>4923.77</v>
      </c>
      <c r="E272" s="34" t="s">
        <v>264</v>
      </c>
      <c r="F272" s="2"/>
    </row>
    <row r="273" spans="1:6" ht="15.75">
      <c r="A273" s="18">
        <v>206</v>
      </c>
      <c r="B273" s="17" t="s">
        <v>206</v>
      </c>
      <c r="C273" s="20" t="s">
        <v>417</v>
      </c>
      <c r="D273" s="27">
        <v>737</v>
      </c>
      <c r="E273" s="34" t="s">
        <v>240</v>
      </c>
      <c r="F273" s="2"/>
    </row>
    <row r="274" spans="1:6" ht="15.75">
      <c r="A274" s="16">
        <v>207</v>
      </c>
      <c r="B274" s="17" t="s">
        <v>206</v>
      </c>
      <c r="C274" s="17" t="s">
        <v>452</v>
      </c>
      <c r="D274" s="27">
        <v>457.5</v>
      </c>
      <c r="E274" s="34" t="s">
        <v>240</v>
      </c>
      <c r="F274" s="2"/>
    </row>
    <row r="275" spans="1:6" ht="15.75">
      <c r="A275" s="16">
        <v>208</v>
      </c>
      <c r="B275" s="17" t="s">
        <v>206</v>
      </c>
      <c r="C275" s="17" t="s">
        <v>418</v>
      </c>
      <c r="D275" s="27">
        <v>100</v>
      </c>
      <c r="E275" s="34" t="s">
        <v>240</v>
      </c>
      <c r="F275" s="2"/>
    </row>
    <row r="276" spans="1:6" ht="15.75">
      <c r="A276" s="16">
        <v>209</v>
      </c>
      <c r="B276" s="17" t="s">
        <v>206</v>
      </c>
      <c r="C276" s="17" t="s">
        <v>453</v>
      </c>
      <c r="D276" s="27">
        <v>187.4</v>
      </c>
      <c r="E276" s="34" t="s">
        <v>240</v>
      </c>
      <c r="F276" s="2"/>
    </row>
    <row r="277" spans="1:6" ht="15.75">
      <c r="A277" s="16">
        <v>210</v>
      </c>
      <c r="B277" s="17" t="s">
        <v>267</v>
      </c>
      <c r="C277" s="17" t="s">
        <v>454</v>
      </c>
      <c r="D277" s="27">
        <v>500</v>
      </c>
      <c r="E277" s="34" t="s">
        <v>240</v>
      </c>
      <c r="F277" s="2"/>
    </row>
    <row r="278" spans="1:6" ht="15.75">
      <c r="A278" s="18">
        <v>211</v>
      </c>
      <c r="B278" s="17" t="s">
        <v>69</v>
      </c>
      <c r="C278" s="22" t="s">
        <v>445</v>
      </c>
      <c r="D278" s="27">
        <v>150</v>
      </c>
      <c r="E278" s="34" t="s">
        <v>240</v>
      </c>
      <c r="F278" s="2"/>
    </row>
    <row r="279" spans="1:6" ht="15.75">
      <c r="A279" s="16">
        <v>212</v>
      </c>
      <c r="B279" s="17" t="s">
        <v>209</v>
      </c>
      <c r="C279" s="17" t="s">
        <v>457</v>
      </c>
      <c r="D279" s="27">
        <v>900</v>
      </c>
      <c r="E279" s="34" t="s">
        <v>240</v>
      </c>
      <c r="F279" s="2"/>
    </row>
    <row r="280" spans="1:6" ht="15.75">
      <c r="A280" s="16">
        <v>213</v>
      </c>
      <c r="B280" s="17" t="s">
        <v>69</v>
      </c>
      <c r="C280" s="17" t="s">
        <v>394</v>
      </c>
      <c r="D280" s="27">
        <v>11810</v>
      </c>
      <c r="E280" s="34" t="s">
        <v>240</v>
      </c>
      <c r="F280" s="2"/>
    </row>
    <row r="281" spans="1:6" ht="15.75">
      <c r="A281" s="16">
        <v>214</v>
      </c>
      <c r="B281" s="17" t="s">
        <v>160</v>
      </c>
      <c r="C281" s="17" t="s">
        <v>442</v>
      </c>
      <c r="D281" s="27">
        <v>690.49</v>
      </c>
      <c r="E281" s="34" t="s">
        <v>240</v>
      </c>
      <c r="F281" s="2"/>
    </row>
    <row r="282" spans="1:6" ht="15.75">
      <c r="A282" s="18">
        <v>215</v>
      </c>
      <c r="B282" s="17" t="s">
        <v>171</v>
      </c>
      <c r="C282" s="17" t="s">
        <v>424</v>
      </c>
      <c r="D282" s="27">
        <v>10167.5</v>
      </c>
      <c r="E282" s="34" t="s">
        <v>240</v>
      </c>
      <c r="F282" s="2"/>
    </row>
    <row r="283" spans="1:6" ht="22.5">
      <c r="A283" s="16">
        <v>216</v>
      </c>
      <c r="B283" s="17" t="s">
        <v>164</v>
      </c>
      <c r="C283" s="17" t="s">
        <v>455</v>
      </c>
      <c r="D283" s="27">
        <v>1420</v>
      </c>
      <c r="E283" s="34" t="s">
        <v>240</v>
      </c>
      <c r="F283" s="2"/>
    </row>
    <row r="284" spans="1:6" ht="15.75">
      <c r="A284" s="16">
        <v>217</v>
      </c>
      <c r="B284" s="17" t="s">
        <v>171</v>
      </c>
      <c r="C284" s="17" t="s">
        <v>396</v>
      </c>
      <c r="D284" s="27">
        <v>7471.6</v>
      </c>
      <c r="E284" s="34" t="s">
        <v>242</v>
      </c>
      <c r="F284" s="2"/>
    </row>
    <row r="285" spans="1:6" ht="15.75">
      <c r="A285" s="16">
        <v>218</v>
      </c>
      <c r="B285" s="17" t="s">
        <v>212</v>
      </c>
      <c r="C285" s="17" t="s">
        <v>423</v>
      </c>
      <c r="D285" s="27">
        <v>7128</v>
      </c>
      <c r="E285" s="34" t="s">
        <v>242</v>
      </c>
      <c r="F285" s="2"/>
    </row>
    <row r="286" spans="1:6" ht="15.75">
      <c r="A286" s="16">
        <v>219</v>
      </c>
      <c r="B286" s="17" t="s">
        <v>171</v>
      </c>
      <c r="C286" s="17" t="s">
        <v>456</v>
      </c>
      <c r="D286" s="27">
        <v>75160.5</v>
      </c>
      <c r="E286" s="34" t="s">
        <v>242</v>
      </c>
      <c r="F286" s="2"/>
    </row>
    <row r="287" spans="1:6" ht="15.75">
      <c r="A287" s="18">
        <v>220</v>
      </c>
      <c r="B287" s="17" t="s">
        <v>267</v>
      </c>
      <c r="C287" s="17" t="s">
        <v>454</v>
      </c>
      <c r="D287" s="27">
        <v>800</v>
      </c>
      <c r="E287" s="34" t="s">
        <v>268</v>
      </c>
      <c r="F287" s="2"/>
    </row>
    <row r="288" spans="1:6" ht="15.75">
      <c r="A288" s="16">
        <v>221</v>
      </c>
      <c r="B288" s="17" t="s">
        <v>171</v>
      </c>
      <c r="C288" s="17" t="s">
        <v>436</v>
      </c>
      <c r="D288" s="27">
        <v>21489.9</v>
      </c>
      <c r="E288" s="34" t="s">
        <v>268</v>
      </c>
      <c r="F288" s="2"/>
    </row>
    <row r="289" spans="1:6" ht="15.75">
      <c r="A289" s="16">
        <v>222</v>
      </c>
      <c r="B289" s="17" t="s">
        <v>171</v>
      </c>
      <c r="C289" s="17" t="s">
        <v>213</v>
      </c>
      <c r="D289" s="27">
        <v>15179.5</v>
      </c>
      <c r="E289" s="34" t="s">
        <v>268</v>
      </c>
      <c r="F289" s="2"/>
    </row>
    <row r="290" spans="1:6" ht="22.5">
      <c r="A290" s="16">
        <v>223</v>
      </c>
      <c r="B290" s="17" t="s">
        <v>164</v>
      </c>
      <c r="C290" s="17" t="s">
        <v>391</v>
      </c>
      <c r="D290" s="27">
        <v>1749.98</v>
      </c>
      <c r="E290" s="34" t="s">
        <v>268</v>
      </c>
      <c r="F290" s="2"/>
    </row>
    <row r="291" spans="1:6" ht="22.5">
      <c r="A291" s="18">
        <v>224</v>
      </c>
      <c r="B291" s="17" t="s">
        <v>171</v>
      </c>
      <c r="C291" s="17" t="s">
        <v>215</v>
      </c>
      <c r="D291" s="27">
        <v>11835</v>
      </c>
      <c r="E291" s="34" t="s">
        <v>268</v>
      </c>
      <c r="F291" s="2"/>
    </row>
    <row r="292" spans="1:6" ht="15.75">
      <c r="A292" s="16">
        <v>225</v>
      </c>
      <c r="B292" s="17" t="s">
        <v>206</v>
      </c>
      <c r="C292" s="17" t="s">
        <v>458</v>
      </c>
      <c r="D292" s="27">
        <v>1650</v>
      </c>
      <c r="E292" s="34" t="s">
        <v>268</v>
      </c>
      <c r="F292" s="2"/>
    </row>
    <row r="293" spans="1:6" ht="15.75">
      <c r="A293" s="16">
        <v>226</v>
      </c>
      <c r="B293" s="17" t="s">
        <v>171</v>
      </c>
      <c r="C293" s="17" t="s">
        <v>396</v>
      </c>
      <c r="D293" s="27">
        <v>3335</v>
      </c>
      <c r="E293" s="34" t="s">
        <v>269</v>
      </c>
      <c r="F293" s="2"/>
    </row>
    <row r="294" spans="1:6" ht="15.75">
      <c r="A294" s="16"/>
      <c r="B294" s="23" t="s">
        <v>104</v>
      </c>
      <c r="C294" s="23"/>
      <c r="D294" s="24">
        <f>SUM(D68:D293)</f>
        <v>3762127.730000001</v>
      </c>
      <c r="E294" s="35"/>
      <c r="F294" s="2"/>
    </row>
    <row r="295" spans="1:6" ht="15.75">
      <c r="A295" s="213" t="s">
        <v>270</v>
      </c>
      <c r="B295" s="214"/>
      <c r="C295" s="214"/>
      <c r="D295" s="214"/>
      <c r="E295" s="215"/>
      <c r="F295" s="2"/>
    </row>
    <row r="296" spans="1:6" ht="15.75">
      <c r="A296" s="36">
        <v>1</v>
      </c>
      <c r="B296" s="37" t="s">
        <v>271</v>
      </c>
      <c r="C296" s="37" t="s">
        <v>272</v>
      </c>
      <c r="D296" s="38">
        <v>3300</v>
      </c>
      <c r="E296" s="25" t="s">
        <v>273</v>
      </c>
      <c r="F296" s="2"/>
    </row>
    <row r="297" spans="1:6" ht="15.75">
      <c r="A297" s="36">
        <v>2</v>
      </c>
      <c r="B297" s="39" t="s">
        <v>22</v>
      </c>
      <c r="C297" s="40" t="s">
        <v>71</v>
      </c>
      <c r="D297" s="38">
        <v>15991.5</v>
      </c>
      <c r="E297" s="25" t="s">
        <v>273</v>
      </c>
      <c r="F297" s="2"/>
    </row>
    <row r="298" spans="1:6" ht="15.75">
      <c r="A298" s="36">
        <v>3</v>
      </c>
      <c r="B298" s="37" t="s">
        <v>274</v>
      </c>
      <c r="C298" s="41" t="s">
        <v>459</v>
      </c>
      <c r="D298" s="38">
        <v>1875</v>
      </c>
      <c r="E298" s="25" t="s">
        <v>273</v>
      </c>
      <c r="F298" s="2"/>
    </row>
    <row r="299" spans="1:6" ht="15.75">
      <c r="A299" s="36">
        <v>4</v>
      </c>
      <c r="B299" s="37" t="s">
        <v>275</v>
      </c>
      <c r="C299" s="41" t="s">
        <v>460</v>
      </c>
      <c r="D299" s="42">
        <v>10480.56</v>
      </c>
      <c r="E299" s="25" t="s">
        <v>273</v>
      </c>
      <c r="F299" s="2"/>
    </row>
    <row r="300" spans="1:6" ht="15.75">
      <c r="A300" s="36">
        <v>5</v>
      </c>
      <c r="B300" s="43" t="s">
        <v>276</v>
      </c>
      <c r="C300" s="41" t="s">
        <v>460</v>
      </c>
      <c r="D300" s="42">
        <v>259.37</v>
      </c>
      <c r="E300" s="25" t="s">
        <v>273</v>
      </c>
      <c r="F300" s="2"/>
    </row>
    <row r="301" spans="1:6" ht="15.75">
      <c r="A301" s="36">
        <v>6</v>
      </c>
      <c r="B301" s="37" t="s">
        <v>277</v>
      </c>
      <c r="C301" s="44" t="s">
        <v>461</v>
      </c>
      <c r="D301" s="42">
        <v>2730</v>
      </c>
      <c r="E301" s="25" t="s">
        <v>273</v>
      </c>
      <c r="F301" s="2"/>
    </row>
    <row r="302" spans="1:6" ht="15.75">
      <c r="A302" s="36">
        <v>7</v>
      </c>
      <c r="B302" s="37" t="s">
        <v>278</v>
      </c>
      <c r="C302" s="44" t="s">
        <v>515</v>
      </c>
      <c r="D302" s="42">
        <v>7740.14</v>
      </c>
      <c r="E302" s="25" t="s">
        <v>273</v>
      </c>
      <c r="F302" s="2"/>
    </row>
    <row r="303" spans="1:6" ht="24" customHeight="1">
      <c r="A303" s="36">
        <v>8</v>
      </c>
      <c r="B303" s="37" t="s">
        <v>279</v>
      </c>
      <c r="C303" s="44" t="s">
        <v>280</v>
      </c>
      <c r="D303" s="42">
        <v>4000</v>
      </c>
      <c r="E303" s="25" t="s">
        <v>273</v>
      </c>
      <c r="F303" s="2"/>
    </row>
    <row r="304" spans="1:6" ht="15.75">
      <c r="A304" s="36">
        <v>9</v>
      </c>
      <c r="B304" s="37" t="s">
        <v>281</v>
      </c>
      <c r="C304" s="44" t="s">
        <v>462</v>
      </c>
      <c r="D304" s="42">
        <v>5385</v>
      </c>
      <c r="E304" s="25" t="s">
        <v>282</v>
      </c>
      <c r="F304" s="2"/>
    </row>
    <row r="305" spans="1:6" ht="15.75">
      <c r="A305" s="16">
        <v>10</v>
      </c>
      <c r="B305" s="37" t="s">
        <v>283</v>
      </c>
      <c r="C305" s="26" t="s">
        <v>463</v>
      </c>
      <c r="D305" s="42">
        <v>6175</v>
      </c>
      <c r="E305" s="25" t="s">
        <v>273</v>
      </c>
      <c r="F305" s="2"/>
    </row>
    <row r="306" spans="1:6" ht="15.75">
      <c r="A306" s="16"/>
      <c r="B306" s="45" t="s">
        <v>284</v>
      </c>
      <c r="C306" s="41"/>
      <c r="D306" s="46">
        <f>SUM(D296:D305)</f>
        <v>57936.56999999999</v>
      </c>
      <c r="E306" s="47"/>
      <c r="F306" s="2"/>
    </row>
    <row r="307" spans="1:6" ht="15.75">
      <c r="A307" s="216" t="s">
        <v>285</v>
      </c>
      <c r="B307" s="217"/>
      <c r="C307" s="217"/>
      <c r="D307" s="217"/>
      <c r="E307" s="218"/>
      <c r="F307" s="2"/>
    </row>
    <row r="308" spans="1:6" ht="15.75">
      <c r="A308" s="16">
        <v>1</v>
      </c>
      <c r="B308" s="48" t="s">
        <v>286</v>
      </c>
      <c r="C308" s="41" t="s">
        <v>464</v>
      </c>
      <c r="D308" s="49">
        <v>7393.78</v>
      </c>
      <c r="E308" s="25" t="s">
        <v>282</v>
      </c>
      <c r="F308" s="2"/>
    </row>
    <row r="309" spans="1:6" ht="15.75">
      <c r="A309" s="16">
        <v>2</v>
      </c>
      <c r="B309" s="43" t="s">
        <v>276</v>
      </c>
      <c r="C309" s="41" t="s">
        <v>460</v>
      </c>
      <c r="D309" s="49">
        <v>489.35</v>
      </c>
      <c r="E309" s="25" t="s">
        <v>282</v>
      </c>
      <c r="F309" s="2"/>
    </row>
    <row r="310" spans="1:6" ht="15.75">
      <c r="A310" s="16">
        <v>3</v>
      </c>
      <c r="B310" s="41" t="s">
        <v>287</v>
      </c>
      <c r="C310" s="41" t="s">
        <v>460</v>
      </c>
      <c r="D310" s="49">
        <v>30577.99</v>
      </c>
      <c r="E310" s="25" t="s">
        <v>282</v>
      </c>
      <c r="F310" s="2"/>
    </row>
    <row r="311" spans="1:6" ht="15.75">
      <c r="A311" s="16">
        <v>4</v>
      </c>
      <c r="B311" s="48" t="s">
        <v>288</v>
      </c>
      <c r="C311" s="50" t="s">
        <v>465</v>
      </c>
      <c r="D311" s="49">
        <v>7112.84</v>
      </c>
      <c r="E311" s="25" t="s">
        <v>282</v>
      </c>
      <c r="F311" s="2"/>
    </row>
    <row r="312" spans="1:6" ht="15.75">
      <c r="A312" s="16">
        <v>5</v>
      </c>
      <c r="B312" s="43" t="s">
        <v>69</v>
      </c>
      <c r="C312" s="51" t="s">
        <v>469</v>
      </c>
      <c r="D312" s="52">
        <f>2350+1250+3161+3925+22910</f>
        <v>33596</v>
      </c>
      <c r="E312" s="53" t="str">
        <f>E311</f>
        <v>4 кв</v>
      </c>
      <c r="F312" s="2"/>
    </row>
    <row r="313" spans="1:6" ht="15.75">
      <c r="A313" s="16">
        <v>6</v>
      </c>
      <c r="B313" s="54" t="s">
        <v>289</v>
      </c>
      <c r="C313" s="41" t="s">
        <v>468</v>
      </c>
      <c r="D313" s="55">
        <v>20100</v>
      </c>
      <c r="E313" s="25" t="s">
        <v>282</v>
      </c>
      <c r="F313" s="2"/>
    </row>
    <row r="314" spans="1:6" ht="23.25">
      <c r="A314" s="16">
        <v>7</v>
      </c>
      <c r="B314" s="54" t="s">
        <v>290</v>
      </c>
      <c r="C314" s="56" t="s">
        <v>466</v>
      </c>
      <c r="D314" s="52">
        <v>3061.49</v>
      </c>
      <c r="E314" s="25" t="s">
        <v>282</v>
      </c>
      <c r="F314" s="2"/>
    </row>
    <row r="315" spans="1:6" ht="23.25">
      <c r="A315" s="16">
        <v>8</v>
      </c>
      <c r="B315" s="48" t="s">
        <v>291</v>
      </c>
      <c r="C315" s="56" t="s">
        <v>467</v>
      </c>
      <c r="D315" s="49">
        <v>78114.7</v>
      </c>
      <c r="E315" s="25" t="s">
        <v>282</v>
      </c>
      <c r="F315" s="2"/>
    </row>
    <row r="316" spans="1:6" ht="23.25">
      <c r="A316" s="16">
        <v>9</v>
      </c>
      <c r="B316" s="48" t="s">
        <v>292</v>
      </c>
      <c r="C316" s="56" t="s">
        <v>467</v>
      </c>
      <c r="D316" s="49">
        <v>74305</v>
      </c>
      <c r="E316" s="25" t="s">
        <v>282</v>
      </c>
      <c r="F316" s="2"/>
    </row>
    <row r="317" spans="1:6" ht="23.25">
      <c r="A317" s="16">
        <v>10</v>
      </c>
      <c r="B317" s="57" t="s">
        <v>293</v>
      </c>
      <c r="C317" s="56" t="s">
        <v>467</v>
      </c>
      <c r="D317" s="49">
        <v>79080</v>
      </c>
      <c r="E317" s="25" t="s">
        <v>282</v>
      </c>
      <c r="F317" s="2"/>
    </row>
    <row r="318" spans="1:6" ht="15.75">
      <c r="A318" s="16">
        <v>11</v>
      </c>
      <c r="B318" s="43" t="s">
        <v>294</v>
      </c>
      <c r="C318" s="58" t="s">
        <v>470</v>
      </c>
      <c r="D318" s="52">
        <v>30461.83</v>
      </c>
      <c r="E318" s="25" t="s">
        <v>282</v>
      </c>
      <c r="F318" s="2"/>
    </row>
    <row r="319" spans="1:6" ht="15.75">
      <c r="A319" s="16">
        <v>12</v>
      </c>
      <c r="B319" s="48" t="s">
        <v>295</v>
      </c>
      <c r="C319" s="56" t="s">
        <v>470</v>
      </c>
      <c r="D319" s="49">
        <v>10502</v>
      </c>
      <c r="E319" s="25" t="s">
        <v>282</v>
      </c>
      <c r="F319" s="2"/>
    </row>
    <row r="320" spans="1:6" ht="15.75">
      <c r="A320" s="16">
        <v>13</v>
      </c>
      <c r="B320" s="48" t="s">
        <v>296</v>
      </c>
      <c r="C320" s="50" t="s">
        <v>297</v>
      </c>
      <c r="D320" s="49">
        <v>11985.36</v>
      </c>
      <c r="E320" s="25" t="s">
        <v>273</v>
      </c>
      <c r="F320" s="2"/>
    </row>
    <row r="321" spans="1:6" ht="15.75">
      <c r="A321" s="16">
        <v>14</v>
      </c>
      <c r="B321" s="48" t="s">
        <v>298</v>
      </c>
      <c r="C321" s="50" t="s">
        <v>297</v>
      </c>
      <c r="D321" s="49">
        <v>75650.31</v>
      </c>
      <c r="E321" s="25" t="s">
        <v>282</v>
      </c>
      <c r="F321" s="2"/>
    </row>
    <row r="322" spans="1:6" ht="15.75">
      <c r="A322" s="16">
        <v>15</v>
      </c>
      <c r="B322" s="43" t="s">
        <v>299</v>
      </c>
      <c r="C322" s="56" t="s">
        <v>470</v>
      </c>
      <c r="D322" s="59">
        <v>97973</v>
      </c>
      <c r="E322" s="25" t="s">
        <v>282</v>
      </c>
      <c r="F322" s="2"/>
    </row>
    <row r="323" spans="1:6" ht="15.75">
      <c r="A323" s="16">
        <v>16</v>
      </c>
      <c r="B323" s="60" t="s">
        <v>300</v>
      </c>
      <c r="C323" s="56" t="s">
        <v>471</v>
      </c>
      <c r="D323" s="61">
        <v>10300</v>
      </c>
      <c r="E323" s="25" t="s">
        <v>282</v>
      </c>
      <c r="F323" s="2"/>
    </row>
    <row r="324" spans="1:6" ht="15.75">
      <c r="A324" s="16">
        <v>17</v>
      </c>
      <c r="B324" s="60" t="s">
        <v>301</v>
      </c>
      <c r="C324" s="56" t="s">
        <v>463</v>
      </c>
      <c r="D324" s="62">
        <v>1385</v>
      </c>
      <c r="E324" s="25" t="s">
        <v>282</v>
      </c>
      <c r="F324" s="2"/>
    </row>
    <row r="325" spans="1:6" ht="15.75">
      <c r="A325" s="16">
        <v>18</v>
      </c>
      <c r="B325" s="60" t="s">
        <v>302</v>
      </c>
      <c r="C325" s="58" t="s">
        <v>463</v>
      </c>
      <c r="D325" s="63">
        <v>600</v>
      </c>
      <c r="E325" s="25" t="s">
        <v>282</v>
      </c>
      <c r="F325" s="2"/>
    </row>
    <row r="326" spans="1:6" ht="15.75">
      <c r="A326" s="16">
        <v>19</v>
      </c>
      <c r="B326" s="60" t="s">
        <v>303</v>
      </c>
      <c r="C326" s="56" t="s">
        <v>463</v>
      </c>
      <c r="D326" s="61">
        <v>24000</v>
      </c>
      <c r="E326" s="25" t="s">
        <v>282</v>
      </c>
      <c r="F326" s="2"/>
    </row>
    <row r="327" spans="1:6" ht="15.75">
      <c r="A327" s="16">
        <v>20</v>
      </c>
      <c r="B327" s="60" t="s">
        <v>304</v>
      </c>
      <c r="C327" s="56" t="s">
        <v>472</v>
      </c>
      <c r="D327" s="64">
        <f>3208*3</f>
        <v>9624</v>
      </c>
      <c r="E327" s="25" t="s">
        <v>282</v>
      </c>
      <c r="F327" s="2"/>
    </row>
    <row r="328" spans="1:6" ht="15" customHeight="1">
      <c r="A328" s="16">
        <v>21</v>
      </c>
      <c r="B328" s="60" t="s">
        <v>305</v>
      </c>
      <c r="C328" s="58" t="s">
        <v>306</v>
      </c>
      <c r="D328" s="61">
        <v>13146.29</v>
      </c>
      <c r="E328" s="25" t="s">
        <v>282</v>
      </c>
      <c r="F328" s="2"/>
    </row>
    <row r="329" spans="1:6" ht="15.75">
      <c r="A329" s="16">
        <v>22</v>
      </c>
      <c r="B329" s="43" t="s">
        <v>307</v>
      </c>
      <c r="C329" s="56" t="s">
        <v>308</v>
      </c>
      <c r="D329" s="61">
        <v>25562.52</v>
      </c>
      <c r="E329" s="25" t="s">
        <v>282</v>
      </c>
      <c r="F329" s="2"/>
    </row>
    <row r="330" spans="1:6" ht="15.75">
      <c r="A330" s="16">
        <v>23</v>
      </c>
      <c r="B330" s="48" t="s">
        <v>171</v>
      </c>
      <c r="C330" s="20" t="s">
        <v>436</v>
      </c>
      <c r="D330" s="42">
        <v>148827.17</v>
      </c>
      <c r="E330" s="25" t="s">
        <v>282</v>
      </c>
      <c r="F330" s="2"/>
    </row>
    <row r="331" spans="1:6" ht="15.75">
      <c r="A331" s="16">
        <v>24</v>
      </c>
      <c r="B331" s="65" t="s">
        <v>148</v>
      </c>
      <c r="C331" s="19" t="s">
        <v>475</v>
      </c>
      <c r="D331" s="52">
        <v>48562.94</v>
      </c>
      <c r="E331" s="25" t="s">
        <v>282</v>
      </c>
      <c r="F331" s="2"/>
    </row>
    <row r="332" spans="1:6" ht="15.75">
      <c r="A332" s="16">
        <v>25</v>
      </c>
      <c r="B332" s="66" t="s">
        <v>171</v>
      </c>
      <c r="C332" s="67" t="s">
        <v>473</v>
      </c>
      <c r="D332" s="49">
        <v>21138.56</v>
      </c>
      <c r="E332" s="25" t="s">
        <v>282</v>
      </c>
      <c r="F332" s="2"/>
    </row>
    <row r="333" spans="1:6" ht="15.75">
      <c r="A333" s="16">
        <v>26</v>
      </c>
      <c r="B333" s="65" t="s">
        <v>171</v>
      </c>
      <c r="C333" s="68" t="s">
        <v>474</v>
      </c>
      <c r="D333" s="52">
        <v>9450.3</v>
      </c>
      <c r="E333" s="25" t="s">
        <v>282</v>
      </c>
      <c r="F333" s="2"/>
    </row>
    <row r="334" spans="1:6" ht="17.25" customHeight="1">
      <c r="A334" s="16">
        <v>27</v>
      </c>
      <c r="B334" s="48" t="s">
        <v>171</v>
      </c>
      <c r="C334" s="56" t="s">
        <v>476</v>
      </c>
      <c r="D334" s="61">
        <v>4068</v>
      </c>
      <c r="E334" s="25" t="s">
        <v>282</v>
      </c>
      <c r="F334" s="2"/>
    </row>
    <row r="335" spans="1:6" ht="15.75">
      <c r="A335" s="16">
        <v>28</v>
      </c>
      <c r="B335" s="43" t="s">
        <v>171</v>
      </c>
      <c r="C335" s="58" t="s">
        <v>477</v>
      </c>
      <c r="D335" s="63">
        <v>4905.5</v>
      </c>
      <c r="E335" s="25" t="s">
        <v>282</v>
      </c>
      <c r="F335" s="2"/>
    </row>
    <row r="336" spans="1:6" ht="15.75">
      <c r="A336" s="16">
        <v>29</v>
      </c>
      <c r="B336" s="48" t="s">
        <v>171</v>
      </c>
      <c r="C336" s="56" t="s">
        <v>478</v>
      </c>
      <c r="D336" s="61">
        <v>31605</v>
      </c>
      <c r="E336" s="25" t="s">
        <v>282</v>
      </c>
      <c r="F336" s="2"/>
    </row>
    <row r="337" spans="1:6" ht="23.25">
      <c r="A337" s="16">
        <v>30</v>
      </c>
      <c r="B337" s="69" t="s">
        <v>171</v>
      </c>
      <c r="C337" s="56" t="s">
        <v>309</v>
      </c>
      <c r="D337" s="64">
        <v>4921</v>
      </c>
      <c r="E337" s="25" t="s">
        <v>282</v>
      </c>
      <c r="F337" s="2"/>
    </row>
    <row r="338" spans="1:6" ht="23.25">
      <c r="A338" s="16">
        <v>31</v>
      </c>
      <c r="B338" s="43" t="s">
        <v>310</v>
      </c>
      <c r="C338" s="58" t="s">
        <v>311</v>
      </c>
      <c r="D338" s="63">
        <v>2135</v>
      </c>
      <c r="E338" s="25" t="s">
        <v>282</v>
      </c>
      <c r="F338" s="2"/>
    </row>
    <row r="339" spans="1:6" ht="15.75">
      <c r="A339" s="16">
        <v>32</v>
      </c>
      <c r="B339" s="69" t="s">
        <v>312</v>
      </c>
      <c r="C339" s="56" t="s">
        <v>479</v>
      </c>
      <c r="D339" s="61">
        <v>2710.4</v>
      </c>
      <c r="E339" s="25" t="s">
        <v>282</v>
      </c>
      <c r="F339" s="2"/>
    </row>
    <row r="340" spans="1:6" ht="15.75">
      <c r="A340" s="16">
        <v>33</v>
      </c>
      <c r="B340" s="48" t="s">
        <v>313</v>
      </c>
      <c r="C340" s="56" t="s">
        <v>314</v>
      </c>
      <c r="D340" s="61">
        <v>12500</v>
      </c>
      <c r="E340" s="25" t="s">
        <v>282</v>
      </c>
      <c r="F340" s="2"/>
    </row>
    <row r="341" spans="1:6" ht="15.75">
      <c r="A341" s="16">
        <v>34</v>
      </c>
      <c r="B341" s="48" t="s">
        <v>315</v>
      </c>
      <c r="C341" s="56" t="s">
        <v>480</v>
      </c>
      <c r="D341" s="61">
        <v>17820</v>
      </c>
      <c r="E341" s="25" t="s">
        <v>282</v>
      </c>
      <c r="F341" s="2"/>
    </row>
    <row r="342" spans="1:6" ht="15.75">
      <c r="A342" s="16">
        <v>35</v>
      </c>
      <c r="B342" s="48" t="s">
        <v>316</v>
      </c>
      <c r="C342" s="56" t="s">
        <v>481</v>
      </c>
      <c r="D342" s="61">
        <f>3196.13*3</f>
        <v>9588.39</v>
      </c>
      <c r="E342" s="25" t="s">
        <v>282</v>
      </c>
      <c r="F342" s="2"/>
    </row>
    <row r="343" spans="1:6" ht="23.25">
      <c r="A343" s="16">
        <v>36</v>
      </c>
      <c r="B343" s="48" t="s">
        <v>317</v>
      </c>
      <c r="C343" s="56" t="s">
        <v>318</v>
      </c>
      <c r="D343" s="61">
        <v>855.13</v>
      </c>
      <c r="E343" s="25" t="s">
        <v>282</v>
      </c>
      <c r="F343" s="2"/>
    </row>
    <row r="344" spans="1:6" ht="15.75">
      <c r="A344" s="16">
        <v>37</v>
      </c>
      <c r="B344" s="48" t="s">
        <v>317</v>
      </c>
      <c r="C344" s="56" t="s">
        <v>482</v>
      </c>
      <c r="D344" s="61">
        <v>36516</v>
      </c>
      <c r="E344" s="25" t="s">
        <v>282</v>
      </c>
      <c r="F344" s="2"/>
    </row>
    <row r="345" spans="1:6" ht="15.75">
      <c r="A345" s="16">
        <v>38</v>
      </c>
      <c r="B345" s="43" t="s">
        <v>319</v>
      </c>
      <c r="C345" s="56" t="s">
        <v>483</v>
      </c>
      <c r="D345" s="61">
        <v>10670.4</v>
      </c>
      <c r="E345" s="25" t="s">
        <v>282</v>
      </c>
      <c r="F345" s="2"/>
    </row>
    <row r="346" spans="1:6" ht="15.75">
      <c r="A346" s="16">
        <v>39</v>
      </c>
      <c r="B346" s="48" t="s">
        <v>320</v>
      </c>
      <c r="C346" s="56" t="s">
        <v>321</v>
      </c>
      <c r="D346" s="61">
        <f>3333.33*3</f>
        <v>9999.99</v>
      </c>
      <c r="E346" s="25" t="s">
        <v>282</v>
      </c>
      <c r="F346" s="2"/>
    </row>
    <row r="347" spans="1:6" ht="23.25">
      <c r="A347" s="16">
        <v>40</v>
      </c>
      <c r="B347" s="48" t="s">
        <v>320</v>
      </c>
      <c r="C347" s="56" t="s">
        <v>280</v>
      </c>
      <c r="D347" s="61">
        <v>2200</v>
      </c>
      <c r="E347" s="25" t="s">
        <v>273</v>
      </c>
      <c r="F347" s="2"/>
    </row>
    <row r="348" spans="1:6" ht="15.75">
      <c r="A348" s="16">
        <v>41</v>
      </c>
      <c r="B348" s="48" t="s">
        <v>322</v>
      </c>
      <c r="C348" s="56" t="s">
        <v>485</v>
      </c>
      <c r="D348" s="61">
        <v>37993</v>
      </c>
      <c r="E348" s="25" t="s">
        <v>282</v>
      </c>
      <c r="F348" s="2"/>
    </row>
    <row r="349" spans="1:6" ht="15.75">
      <c r="A349" s="16">
        <v>42</v>
      </c>
      <c r="B349" s="48" t="s">
        <v>323</v>
      </c>
      <c r="C349" s="56" t="s">
        <v>484</v>
      </c>
      <c r="D349" s="70">
        <v>1416</v>
      </c>
      <c r="E349" s="25" t="s">
        <v>282</v>
      </c>
      <c r="F349" s="2"/>
    </row>
    <row r="350" spans="1:6" ht="15.75">
      <c r="A350" s="16">
        <v>43</v>
      </c>
      <c r="B350" s="48" t="s">
        <v>324</v>
      </c>
      <c r="C350" s="56" t="s">
        <v>481</v>
      </c>
      <c r="D350" s="61">
        <v>26000</v>
      </c>
      <c r="E350" s="25" t="s">
        <v>282</v>
      </c>
      <c r="F350" s="2"/>
    </row>
    <row r="351" spans="1:6" ht="15.75">
      <c r="A351" s="16">
        <v>44</v>
      </c>
      <c r="B351" s="48" t="s">
        <v>325</v>
      </c>
      <c r="C351" s="56" t="s">
        <v>486</v>
      </c>
      <c r="D351" s="61">
        <v>2350</v>
      </c>
      <c r="E351" s="25" t="s">
        <v>282</v>
      </c>
      <c r="F351" s="2"/>
    </row>
    <row r="352" spans="1:6" ht="15.75">
      <c r="A352" s="16">
        <v>45</v>
      </c>
      <c r="B352" s="48" t="s">
        <v>326</v>
      </c>
      <c r="C352" s="56" t="s">
        <v>486</v>
      </c>
      <c r="D352" s="61">
        <v>21356.45</v>
      </c>
      <c r="E352" s="25" t="s">
        <v>282</v>
      </c>
      <c r="F352" s="2"/>
    </row>
    <row r="353" spans="1:6" ht="15.75">
      <c r="A353" s="16">
        <v>46</v>
      </c>
      <c r="B353" s="48" t="s">
        <v>327</v>
      </c>
      <c r="C353" s="56" t="s">
        <v>487</v>
      </c>
      <c r="D353" s="61">
        <v>18637.84</v>
      </c>
      <c r="E353" s="25" t="s">
        <v>273</v>
      </c>
      <c r="F353" s="2"/>
    </row>
    <row r="354" spans="1:6" ht="15.75">
      <c r="A354" s="16">
        <v>47</v>
      </c>
      <c r="B354" s="48" t="s">
        <v>328</v>
      </c>
      <c r="C354" s="56" t="s">
        <v>488</v>
      </c>
      <c r="D354" s="61">
        <v>79018.71</v>
      </c>
      <c r="E354" s="25" t="s">
        <v>282</v>
      </c>
      <c r="F354" s="2"/>
    </row>
    <row r="355" spans="1:6" ht="15.75">
      <c r="A355" s="16">
        <v>48</v>
      </c>
      <c r="B355" s="48" t="s">
        <v>329</v>
      </c>
      <c r="C355" s="56" t="s">
        <v>494</v>
      </c>
      <c r="D355" s="61">
        <v>1048.02</v>
      </c>
      <c r="E355" s="25" t="s">
        <v>282</v>
      </c>
      <c r="F355" s="2"/>
    </row>
    <row r="356" spans="1:6" ht="13.5" customHeight="1">
      <c r="A356" s="16">
        <v>49</v>
      </c>
      <c r="B356" s="48" t="s">
        <v>329</v>
      </c>
      <c r="C356" s="56" t="s">
        <v>493</v>
      </c>
      <c r="D356" s="61">
        <v>64800</v>
      </c>
      <c r="E356" s="25" t="s">
        <v>273</v>
      </c>
      <c r="F356" s="2"/>
    </row>
    <row r="357" spans="1:6" ht="23.25">
      <c r="A357" s="16">
        <v>50</v>
      </c>
      <c r="B357" s="48" t="s">
        <v>329</v>
      </c>
      <c r="C357" s="56" t="s">
        <v>330</v>
      </c>
      <c r="D357" s="61">
        <f>7200</f>
        <v>7200</v>
      </c>
      <c r="E357" s="25" t="s">
        <v>282</v>
      </c>
      <c r="F357" s="2"/>
    </row>
    <row r="358" spans="1:6" ht="15.75">
      <c r="A358" s="16">
        <v>51</v>
      </c>
      <c r="B358" s="41" t="s">
        <v>257</v>
      </c>
      <c r="C358" s="56" t="s">
        <v>489</v>
      </c>
      <c r="D358" s="61">
        <v>89307.64</v>
      </c>
      <c r="E358" s="25" t="s">
        <v>282</v>
      </c>
      <c r="F358" s="2"/>
    </row>
    <row r="359" spans="1:6" ht="15.75">
      <c r="A359" s="16">
        <v>52</v>
      </c>
      <c r="B359" s="48" t="s">
        <v>94</v>
      </c>
      <c r="C359" s="56" t="s">
        <v>331</v>
      </c>
      <c r="D359" s="61">
        <v>2480</v>
      </c>
      <c r="E359" s="25" t="s">
        <v>282</v>
      </c>
      <c r="F359" s="2"/>
    </row>
    <row r="360" spans="1:6" ht="15.75">
      <c r="A360" s="16">
        <v>53</v>
      </c>
      <c r="B360" s="48" t="s">
        <v>332</v>
      </c>
      <c r="C360" s="56" t="s">
        <v>331</v>
      </c>
      <c r="D360" s="61">
        <v>7208</v>
      </c>
      <c r="E360" s="25" t="s">
        <v>273</v>
      </c>
      <c r="F360" s="2"/>
    </row>
    <row r="361" spans="1:6" ht="15.75">
      <c r="A361" s="16">
        <v>54</v>
      </c>
      <c r="B361" s="48" t="s">
        <v>332</v>
      </c>
      <c r="C361" s="56" t="s">
        <v>490</v>
      </c>
      <c r="D361" s="61">
        <v>10430</v>
      </c>
      <c r="E361" s="25" t="s">
        <v>282</v>
      </c>
      <c r="F361" s="2"/>
    </row>
    <row r="362" spans="1:6" ht="15.75">
      <c r="A362" s="16">
        <v>55</v>
      </c>
      <c r="B362" s="48" t="s">
        <v>333</v>
      </c>
      <c r="C362" s="56" t="s">
        <v>334</v>
      </c>
      <c r="D362" s="61">
        <v>15000</v>
      </c>
      <c r="E362" s="25" t="s">
        <v>282</v>
      </c>
      <c r="F362" s="2"/>
    </row>
    <row r="363" spans="1:6" ht="15.75">
      <c r="A363" s="16">
        <v>56</v>
      </c>
      <c r="B363" s="48" t="s">
        <v>335</v>
      </c>
      <c r="C363" s="56" t="s">
        <v>491</v>
      </c>
      <c r="D363" s="61">
        <v>6400</v>
      </c>
      <c r="E363" s="25" t="s">
        <v>282</v>
      </c>
      <c r="F363" s="2"/>
    </row>
    <row r="364" spans="1:6" ht="15.75">
      <c r="A364" s="16">
        <v>57</v>
      </c>
      <c r="B364" s="48" t="s">
        <v>335</v>
      </c>
      <c r="C364" s="56" t="s">
        <v>492</v>
      </c>
      <c r="D364" s="61">
        <v>14640</v>
      </c>
      <c r="E364" s="25" t="s">
        <v>282</v>
      </c>
      <c r="F364" s="2"/>
    </row>
    <row r="365" spans="1:6" ht="15.75">
      <c r="A365" s="18"/>
      <c r="B365" s="71" t="s">
        <v>284</v>
      </c>
      <c r="C365" s="58"/>
      <c r="D365" s="72">
        <f>SUM(D308:D364)</f>
        <v>1428780.9000000001</v>
      </c>
      <c r="E365" s="73"/>
      <c r="F365" s="2"/>
    </row>
    <row r="366" spans="1:6" ht="15.75">
      <c r="A366" s="222" t="s">
        <v>336</v>
      </c>
      <c r="B366" s="223"/>
      <c r="C366" s="223"/>
      <c r="D366" s="223"/>
      <c r="E366" s="224"/>
      <c r="F366" s="2"/>
    </row>
    <row r="367" spans="1:6" ht="23.25">
      <c r="A367" s="16">
        <v>1</v>
      </c>
      <c r="B367" s="48" t="s">
        <v>337</v>
      </c>
      <c r="C367" s="41" t="s">
        <v>338</v>
      </c>
      <c r="D367" s="49">
        <v>1306.26</v>
      </c>
      <c r="E367" s="25" t="s">
        <v>282</v>
      </c>
      <c r="F367" s="2"/>
    </row>
    <row r="368" spans="1:6" ht="15.75">
      <c r="A368" s="16">
        <v>2</v>
      </c>
      <c r="B368" s="74" t="s">
        <v>322</v>
      </c>
      <c r="C368" s="75" t="s">
        <v>497</v>
      </c>
      <c r="D368" s="76">
        <v>2421.42</v>
      </c>
      <c r="E368" s="25" t="s">
        <v>282</v>
      </c>
      <c r="F368" s="2"/>
    </row>
    <row r="369" spans="1:6" ht="15.75">
      <c r="A369" s="16">
        <v>3</v>
      </c>
      <c r="B369" s="74" t="s">
        <v>339</v>
      </c>
      <c r="C369" s="75" t="s">
        <v>496</v>
      </c>
      <c r="D369" s="76">
        <v>1500</v>
      </c>
      <c r="E369" s="25" t="s">
        <v>282</v>
      </c>
      <c r="F369" s="2"/>
    </row>
    <row r="370" spans="1:6" ht="15.75">
      <c r="A370" s="16">
        <v>4</v>
      </c>
      <c r="B370" s="74" t="s">
        <v>340</v>
      </c>
      <c r="C370" s="75" t="s">
        <v>495</v>
      </c>
      <c r="D370" s="76">
        <v>7208</v>
      </c>
      <c r="E370" s="25" t="s">
        <v>282</v>
      </c>
      <c r="F370" s="2"/>
    </row>
    <row r="371" spans="1:6" ht="23.25">
      <c r="A371" s="16">
        <v>5</v>
      </c>
      <c r="B371" s="74" t="s">
        <v>341</v>
      </c>
      <c r="C371" s="77" t="s">
        <v>467</v>
      </c>
      <c r="D371" s="76">
        <v>2380</v>
      </c>
      <c r="E371" s="25" t="s">
        <v>282</v>
      </c>
      <c r="F371" s="2"/>
    </row>
    <row r="372" spans="1:6" ht="23.25">
      <c r="A372" s="16">
        <v>6</v>
      </c>
      <c r="B372" s="74" t="s">
        <v>342</v>
      </c>
      <c r="C372" s="77" t="s">
        <v>467</v>
      </c>
      <c r="D372" s="52">
        <v>407</v>
      </c>
      <c r="E372" s="25" t="s">
        <v>282</v>
      </c>
      <c r="F372" s="2"/>
    </row>
    <row r="373" spans="1:6" ht="23.25">
      <c r="A373" s="16">
        <v>7</v>
      </c>
      <c r="B373" s="41" t="s">
        <v>295</v>
      </c>
      <c r="C373" s="77" t="s">
        <v>467</v>
      </c>
      <c r="D373" s="61">
        <v>556</v>
      </c>
      <c r="E373" s="25" t="s">
        <v>282</v>
      </c>
      <c r="F373" s="2"/>
    </row>
    <row r="374" spans="1:6" ht="23.25">
      <c r="A374" s="16">
        <v>8</v>
      </c>
      <c r="B374" s="43" t="s">
        <v>343</v>
      </c>
      <c r="C374" s="58" t="s">
        <v>467</v>
      </c>
      <c r="D374" s="63">
        <v>99893.8</v>
      </c>
      <c r="E374" s="25" t="s">
        <v>282</v>
      </c>
      <c r="F374" s="2"/>
    </row>
    <row r="375" spans="1:6" ht="23.25">
      <c r="A375" s="16">
        <v>9</v>
      </c>
      <c r="B375" s="69" t="s">
        <v>344</v>
      </c>
      <c r="C375" s="56" t="s">
        <v>467</v>
      </c>
      <c r="D375" s="61">
        <v>420</v>
      </c>
      <c r="E375" s="25" t="s">
        <v>282</v>
      </c>
      <c r="F375" s="2"/>
    </row>
    <row r="376" spans="1:6" ht="15.75">
      <c r="A376" s="16">
        <v>10</v>
      </c>
      <c r="B376" s="43" t="s">
        <v>345</v>
      </c>
      <c r="C376" s="58" t="s">
        <v>498</v>
      </c>
      <c r="D376" s="63">
        <v>56510</v>
      </c>
      <c r="E376" s="25" t="s">
        <v>282</v>
      </c>
      <c r="F376" s="2"/>
    </row>
    <row r="377" spans="1:6" ht="15.75">
      <c r="A377" s="16">
        <v>11</v>
      </c>
      <c r="B377" s="79" t="s">
        <v>346</v>
      </c>
      <c r="C377" s="56" t="s">
        <v>394</v>
      </c>
      <c r="D377" s="61">
        <f>8600+660+660+1022.95+3120+528+920</f>
        <v>15510.95</v>
      </c>
      <c r="E377" s="25" t="s">
        <v>282</v>
      </c>
      <c r="F377" s="2"/>
    </row>
    <row r="378" spans="1:6" ht="15.75">
      <c r="A378" s="16">
        <v>12</v>
      </c>
      <c r="B378" s="69" t="s">
        <v>347</v>
      </c>
      <c r="C378" s="56" t="s">
        <v>479</v>
      </c>
      <c r="D378" s="61">
        <v>25055.75</v>
      </c>
      <c r="E378" s="25" t="s">
        <v>282</v>
      </c>
      <c r="F378" s="2"/>
    </row>
    <row r="379" spans="1:6" ht="15.75">
      <c r="A379" s="16">
        <v>13</v>
      </c>
      <c r="B379" s="43" t="s">
        <v>286</v>
      </c>
      <c r="C379" s="80" t="s">
        <v>499</v>
      </c>
      <c r="D379" s="59">
        <v>1216.26</v>
      </c>
      <c r="E379" s="25" t="s">
        <v>282</v>
      </c>
      <c r="F379" s="2"/>
    </row>
    <row r="380" spans="1:6" ht="15.75">
      <c r="A380" s="16">
        <v>14</v>
      </c>
      <c r="B380" s="41" t="s">
        <v>323</v>
      </c>
      <c r="C380" s="56" t="s">
        <v>500</v>
      </c>
      <c r="D380" s="62">
        <f>424.8+212.4</f>
        <v>637.2</v>
      </c>
      <c r="E380" s="25" t="s">
        <v>282</v>
      </c>
      <c r="F380" s="2"/>
    </row>
    <row r="381" spans="1:6" ht="15.75">
      <c r="A381" s="16">
        <v>15</v>
      </c>
      <c r="B381" s="41" t="s">
        <v>348</v>
      </c>
      <c r="C381" s="56" t="s">
        <v>39</v>
      </c>
      <c r="D381" s="61">
        <v>740</v>
      </c>
      <c r="E381" s="25" t="s">
        <v>282</v>
      </c>
      <c r="F381" s="2"/>
    </row>
    <row r="382" spans="1:6" ht="15.75">
      <c r="A382" s="16">
        <v>16</v>
      </c>
      <c r="B382" s="41" t="s">
        <v>349</v>
      </c>
      <c r="C382" s="56" t="s">
        <v>504</v>
      </c>
      <c r="D382" s="61">
        <v>730</v>
      </c>
      <c r="E382" s="25" t="s">
        <v>282</v>
      </c>
      <c r="F382" s="2"/>
    </row>
    <row r="383" spans="1:6" ht="15.75">
      <c r="A383" s="16">
        <v>17</v>
      </c>
      <c r="B383" s="43" t="s">
        <v>350</v>
      </c>
      <c r="C383" s="56" t="s">
        <v>351</v>
      </c>
      <c r="D383" s="61">
        <v>100</v>
      </c>
      <c r="E383" s="25" t="s">
        <v>282</v>
      </c>
      <c r="F383" s="2"/>
    </row>
    <row r="384" spans="1:6" ht="15.75">
      <c r="A384" s="16">
        <v>18</v>
      </c>
      <c r="B384" s="41" t="s">
        <v>307</v>
      </c>
      <c r="C384" s="56" t="s">
        <v>308</v>
      </c>
      <c r="D384" s="61">
        <v>9621.92</v>
      </c>
      <c r="E384" s="25" t="s">
        <v>282</v>
      </c>
      <c r="F384" s="2"/>
    </row>
    <row r="385" spans="1:6" ht="15.75">
      <c r="A385" s="16">
        <v>19</v>
      </c>
      <c r="B385" s="41" t="s">
        <v>319</v>
      </c>
      <c r="C385" s="56" t="s">
        <v>483</v>
      </c>
      <c r="D385" s="61">
        <v>720</v>
      </c>
      <c r="E385" s="25" t="s">
        <v>282</v>
      </c>
      <c r="F385" s="2"/>
    </row>
    <row r="386" spans="1:6" ht="15.75">
      <c r="A386" s="16">
        <v>20</v>
      </c>
      <c r="B386" s="41" t="s">
        <v>287</v>
      </c>
      <c r="C386" s="41" t="s">
        <v>460</v>
      </c>
      <c r="D386" s="61">
        <v>13955.79</v>
      </c>
      <c r="E386" s="25" t="s">
        <v>282</v>
      </c>
      <c r="F386" s="2"/>
    </row>
    <row r="387" spans="1:6" ht="15.75">
      <c r="A387" s="16">
        <v>21</v>
      </c>
      <c r="B387" s="43" t="s">
        <v>276</v>
      </c>
      <c r="C387" s="41" t="s">
        <v>460</v>
      </c>
      <c r="D387" s="61">
        <v>28.08</v>
      </c>
      <c r="E387" s="25" t="s">
        <v>282</v>
      </c>
      <c r="F387" s="2"/>
    </row>
    <row r="388" spans="1:6" ht="15.75">
      <c r="A388" s="16">
        <v>22</v>
      </c>
      <c r="B388" s="41" t="s">
        <v>22</v>
      </c>
      <c r="C388" s="56" t="s">
        <v>501</v>
      </c>
      <c r="D388" s="61">
        <v>4000</v>
      </c>
      <c r="E388" s="25" t="s">
        <v>282</v>
      </c>
      <c r="F388" s="2"/>
    </row>
    <row r="389" spans="1:6" ht="12.75" customHeight="1">
      <c r="A389" s="16">
        <v>23</v>
      </c>
      <c r="B389" s="43" t="s">
        <v>317</v>
      </c>
      <c r="C389" s="81" t="s">
        <v>502</v>
      </c>
      <c r="D389" s="61">
        <v>7560</v>
      </c>
      <c r="E389" s="25" t="s">
        <v>282</v>
      </c>
      <c r="F389" s="2"/>
    </row>
    <row r="390" spans="1:6" ht="15.75">
      <c r="A390" s="16">
        <v>24</v>
      </c>
      <c r="B390" s="41" t="s">
        <v>317</v>
      </c>
      <c r="C390" s="56" t="s">
        <v>503</v>
      </c>
      <c r="D390" s="61">
        <v>5882.22</v>
      </c>
      <c r="E390" s="25" t="s">
        <v>282</v>
      </c>
      <c r="F390" s="2"/>
    </row>
    <row r="391" spans="1:6" ht="15.75">
      <c r="A391" s="16">
        <v>25</v>
      </c>
      <c r="B391" s="41" t="s">
        <v>352</v>
      </c>
      <c r="C391" s="56" t="s">
        <v>505</v>
      </c>
      <c r="D391" s="61">
        <v>19000</v>
      </c>
      <c r="E391" s="25" t="s">
        <v>282</v>
      </c>
      <c r="F391" s="2"/>
    </row>
    <row r="392" spans="1:6" ht="15.75">
      <c r="A392" s="16">
        <v>26</v>
      </c>
      <c r="B392" s="41" t="s">
        <v>257</v>
      </c>
      <c r="C392" s="56" t="s">
        <v>509</v>
      </c>
      <c r="D392" s="61">
        <v>170731.76</v>
      </c>
      <c r="E392" s="25" t="s">
        <v>282</v>
      </c>
      <c r="F392" s="2"/>
    </row>
    <row r="393" spans="1:6" ht="15.75">
      <c r="A393" s="16">
        <v>27</v>
      </c>
      <c r="B393" s="41" t="s">
        <v>332</v>
      </c>
      <c r="C393" s="56" t="s">
        <v>506</v>
      </c>
      <c r="D393" s="61">
        <v>12000</v>
      </c>
      <c r="E393" s="25" t="s">
        <v>282</v>
      </c>
      <c r="F393" s="2"/>
    </row>
    <row r="394" spans="1:6" ht="15.75">
      <c r="A394" s="16">
        <v>28</v>
      </c>
      <c r="B394" s="41" t="s">
        <v>332</v>
      </c>
      <c r="C394" s="56" t="s">
        <v>507</v>
      </c>
      <c r="D394" s="61">
        <v>15000</v>
      </c>
      <c r="E394" s="25" t="s">
        <v>282</v>
      </c>
      <c r="F394" s="2"/>
    </row>
    <row r="395" spans="1:6" ht="15.75">
      <c r="A395" s="16">
        <v>29</v>
      </c>
      <c r="B395" s="41" t="s">
        <v>94</v>
      </c>
      <c r="C395" s="56" t="s">
        <v>507</v>
      </c>
      <c r="D395" s="61">
        <v>19930</v>
      </c>
      <c r="E395" s="25" t="s">
        <v>282</v>
      </c>
      <c r="F395" s="2"/>
    </row>
    <row r="396" spans="1:6" ht="15.75">
      <c r="A396" s="16">
        <v>30</v>
      </c>
      <c r="B396" s="41" t="s">
        <v>353</v>
      </c>
      <c r="C396" s="56" t="s">
        <v>354</v>
      </c>
      <c r="D396" s="62">
        <v>48000</v>
      </c>
      <c r="E396" s="25" t="s">
        <v>282</v>
      </c>
      <c r="F396" s="2"/>
    </row>
    <row r="397" spans="1:6" ht="15.75">
      <c r="A397" s="16">
        <v>31</v>
      </c>
      <c r="B397" s="69" t="s">
        <v>328</v>
      </c>
      <c r="C397" s="77" t="s">
        <v>488</v>
      </c>
      <c r="D397" s="63">
        <v>1515.46</v>
      </c>
      <c r="E397" s="25" t="s">
        <v>282</v>
      </c>
      <c r="F397" s="2"/>
    </row>
    <row r="398" spans="1:6" ht="15.75" customHeight="1">
      <c r="A398" s="16">
        <v>32</v>
      </c>
      <c r="B398" s="69" t="s">
        <v>329</v>
      </c>
      <c r="C398" s="82" t="s">
        <v>508</v>
      </c>
      <c r="D398" s="62">
        <v>26000</v>
      </c>
      <c r="E398" s="25" t="s">
        <v>282</v>
      </c>
      <c r="F398" s="2"/>
    </row>
    <row r="399" spans="1:6" ht="15.75">
      <c r="A399" s="16">
        <v>33</v>
      </c>
      <c r="B399" s="43" t="s">
        <v>355</v>
      </c>
      <c r="C399" s="56" t="s">
        <v>516</v>
      </c>
      <c r="D399" s="62">
        <v>1956</v>
      </c>
      <c r="E399" s="25" t="s">
        <v>282</v>
      </c>
      <c r="F399" s="2"/>
    </row>
    <row r="400" spans="1:6" ht="15.75">
      <c r="A400" s="18"/>
      <c r="B400" s="83" t="s">
        <v>284</v>
      </c>
      <c r="C400" s="44"/>
      <c r="D400" s="84">
        <f>SUM(D367:D399)</f>
        <v>572493.87</v>
      </c>
      <c r="E400" s="78"/>
      <c r="F400" s="2"/>
    </row>
    <row r="401" spans="1:6" ht="15.75">
      <c r="A401" s="222" t="s">
        <v>356</v>
      </c>
      <c r="B401" s="223"/>
      <c r="C401" s="223"/>
      <c r="D401" s="223"/>
      <c r="E401" s="224"/>
      <c r="F401" s="2"/>
    </row>
    <row r="402" spans="1:6" ht="15.75">
      <c r="A402" s="93">
        <v>1</v>
      </c>
      <c r="B402" s="85" t="s">
        <v>357</v>
      </c>
      <c r="C402" s="86" t="s">
        <v>510</v>
      </c>
      <c r="D402" s="76">
        <v>1600</v>
      </c>
      <c r="E402" s="25" t="s">
        <v>282</v>
      </c>
      <c r="F402" s="2"/>
    </row>
    <row r="403" spans="1:6" ht="15.75">
      <c r="A403" s="93">
        <v>2</v>
      </c>
      <c r="B403" s="85" t="s">
        <v>358</v>
      </c>
      <c r="C403" s="86" t="s">
        <v>511</v>
      </c>
      <c r="D403" s="76">
        <v>460</v>
      </c>
      <c r="E403" s="25" t="s">
        <v>282</v>
      </c>
      <c r="F403" s="2"/>
    </row>
    <row r="404" spans="1:6" ht="15.75">
      <c r="A404" s="93">
        <v>3</v>
      </c>
      <c r="B404" s="85" t="s">
        <v>359</v>
      </c>
      <c r="C404" s="86" t="s">
        <v>512</v>
      </c>
      <c r="D404" s="76">
        <v>700</v>
      </c>
      <c r="E404" s="25" t="s">
        <v>282</v>
      </c>
      <c r="F404" s="2"/>
    </row>
    <row r="405" spans="1:6" ht="15.75">
      <c r="A405" s="93">
        <v>4</v>
      </c>
      <c r="B405" s="85" t="s">
        <v>360</v>
      </c>
      <c r="C405" s="86" t="s">
        <v>512</v>
      </c>
      <c r="D405" s="76">
        <v>420</v>
      </c>
      <c r="E405" s="25" t="s">
        <v>282</v>
      </c>
      <c r="F405" s="2"/>
    </row>
    <row r="406" spans="1:6" ht="15.75">
      <c r="A406" s="93">
        <v>5</v>
      </c>
      <c r="B406" s="85" t="s">
        <v>361</v>
      </c>
      <c r="C406" s="86" t="s">
        <v>510</v>
      </c>
      <c r="D406" s="76">
        <v>800</v>
      </c>
      <c r="E406" s="25" t="s">
        <v>282</v>
      </c>
      <c r="F406" s="2"/>
    </row>
    <row r="407" spans="1:6" ht="15.75">
      <c r="A407" s="93">
        <v>6</v>
      </c>
      <c r="B407" s="85" t="s">
        <v>362</v>
      </c>
      <c r="C407" s="86" t="s">
        <v>512</v>
      </c>
      <c r="D407" s="76">
        <v>1800</v>
      </c>
      <c r="E407" s="25" t="s">
        <v>282</v>
      </c>
      <c r="F407" s="2"/>
    </row>
    <row r="408" spans="1:6" ht="15.75">
      <c r="A408" s="93">
        <v>7</v>
      </c>
      <c r="B408" s="85" t="s">
        <v>363</v>
      </c>
      <c r="C408" s="86" t="s">
        <v>510</v>
      </c>
      <c r="D408" s="76">
        <v>360</v>
      </c>
      <c r="E408" s="25" t="s">
        <v>282</v>
      </c>
      <c r="F408" s="2"/>
    </row>
    <row r="409" spans="1:6" ht="15.75">
      <c r="A409" s="93">
        <v>8</v>
      </c>
      <c r="B409" s="85" t="s">
        <v>364</v>
      </c>
      <c r="C409" s="86" t="s">
        <v>512</v>
      </c>
      <c r="D409" s="76">
        <v>1300</v>
      </c>
      <c r="E409" s="25" t="s">
        <v>282</v>
      </c>
      <c r="F409" s="2"/>
    </row>
    <row r="410" spans="1:6" ht="15.75" customHeight="1">
      <c r="A410" s="93">
        <v>9</v>
      </c>
      <c r="B410" s="85" t="s">
        <v>329</v>
      </c>
      <c r="C410" s="87" t="s">
        <v>513</v>
      </c>
      <c r="D410" s="76">
        <v>29800</v>
      </c>
      <c r="E410" s="25" t="s">
        <v>282</v>
      </c>
      <c r="F410" s="2"/>
    </row>
    <row r="411" spans="1:6" ht="14.25" customHeight="1">
      <c r="A411" s="93">
        <v>10</v>
      </c>
      <c r="B411" s="85" t="s">
        <v>329</v>
      </c>
      <c r="C411" s="87" t="s">
        <v>513</v>
      </c>
      <c r="D411" s="88">
        <v>14000</v>
      </c>
      <c r="E411" s="25" t="s">
        <v>282</v>
      </c>
      <c r="F411" s="2"/>
    </row>
    <row r="412" spans="1:6" ht="12.75" customHeight="1">
      <c r="A412" s="93">
        <v>11</v>
      </c>
      <c r="B412" s="82" t="s">
        <v>329</v>
      </c>
      <c r="C412" s="86" t="s">
        <v>508</v>
      </c>
      <c r="D412" s="89">
        <v>23000</v>
      </c>
      <c r="E412" s="25" t="s">
        <v>282</v>
      </c>
      <c r="F412" s="2"/>
    </row>
    <row r="413" spans="1:5" ht="13.5" customHeight="1">
      <c r="A413" s="93">
        <v>12</v>
      </c>
      <c r="B413" s="40" t="s">
        <v>328</v>
      </c>
      <c r="C413" s="86" t="s">
        <v>510</v>
      </c>
      <c r="D413" s="89">
        <v>2729.21</v>
      </c>
      <c r="E413" s="25" t="s">
        <v>282</v>
      </c>
    </row>
    <row r="414" spans="1:5" ht="15.75">
      <c r="A414" s="93">
        <v>13</v>
      </c>
      <c r="B414" s="65" t="s">
        <v>328</v>
      </c>
      <c r="C414" s="82" t="s">
        <v>488</v>
      </c>
      <c r="D414" s="76">
        <v>2076</v>
      </c>
      <c r="E414" s="25" t="s">
        <v>282</v>
      </c>
    </row>
    <row r="415" spans="1:5" ht="15.75">
      <c r="A415" s="93">
        <v>14</v>
      </c>
      <c r="B415" s="85" t="s">
        <v>365</v>
      </c>
      <c r="C415" s="86" t="s">
        <v>512</v>
      </c>
      <c r="D415" s="76">
        <v>534.12</v>
      </c>
      <c r="E415" s="25" t="s">
        <v>282</v>
      </c>
    </row>
    <row r="416" spans="1:5" ht="15.75">
      <c r="A416" s="93">
        <v>15</v>
      </c>
      <c r="B416" s="82" t="s">
        <v>328</v>
      </c>
      <c r="C416" s="86" t="s">
        <v>488</v>
      </c>
      <c r="D416" s="76">
        <v>1250</v>
      </c>
      <c r="E416" s="25" t="s">
        <v>282</v>
      </c>
    </row>
    <row r="417" spans="1:5" ht="15.75">
      <c r="A417" s="93">
        <v>16</v>
      </c>
      <c r="B417" s="82" t="s">
        <v>366</v>
      </c>
      <c r="C417" s="41" t="s">
        <v>460</v>
      </c>
      <c r="D417" s="76">
        <v>649</v>
      </c>
      <c r="E417" s="25" t="s">
        <v>282</v>
      </c>
    </row>
    <row r="418" spans="1:5" ht="15.75">
      <c r="A418" s="93">
        <v>17</v>
      </c>
      <c r="B418" s="37" t="s">
        <v>275</v>
      </c>
      <c r="C418" s="41" t="s">
        <v>460</v>
      </c>
      <c r="D418" s="76">
        <v>3038.55</v>
      </c>
      <c r="E418" s="25" t="s">
        <v>282</v>
      </c>
    </row>
    <row r="419" spans="1:5" ht="15.75">
      <c r="A419" s="93">
        <v>18</v>
      </c>
      <c r="B419" s="82" t="s">
        <v>277</v>
      </c>
      <c r="C419" s="86" t="s">
        <v>514</v>
      </c>
      <c r="D419" s="76">
        <v>8900</v>
      </c>
      <c r="E419" s="25" t="s">
        <v>282</v>
      </c>
    </row>
    <row r="420" spans="1:5" ht="15.75">
      <c r="A420" s="16"/>
      <c r="B420" s="83" t="s">
        <v>284</v>
      </c>
      <c r="C420" s="41"/>
      <c r="D420" s="90">
        <f>SUM(D402:D419)</f>
        <v>93416.88</v>
      </c>
      <c r="E420" s="16"/>
    </row>
    <row r="421" spans="1:5" ht="15.75">
      <c r="A421" s="219" t="s">
        <v>600</v>
      </c>
      <c r="B421" s="220"/>
      <c r="C421" s="220"/>
      <c r="D421" s="220"/>
      <c r="E421" s="221"/>
    </row>
    <row r="422" spans="1:5" ht="15.75">
      <c r="A422" s="16">
        <v>1</v>
      </c>
      <c r="B422" s="48" t="s">
        <v>150</v>
      </c>
      <c r="C422" s="41" t="s">
        <v>385</v>
      </c>
      <c r="D422" s="61">
        <v>300</v>
      </c>
      <c r="E422" s="35">
        <v>40820</v>
      </c>
    </row>
    <row r="423" spans="1:5" ht="15.75">
      <c r="A423" s="16">
        <v>2</v>
      </c>
      <c r="B423" s="48" t="s">
        <v>517</v>
      </c>
      <c r="C423" s="41" t="s">
        <v>601</v>
      </c>
      <c r="D423" s="61">
        <v>500</v>
      </c>
      <c r="E423" s="35">
        <v>40826</v>
      </c>
    </row>
    <row r="424" spans="1:5" ht="15.75">
      <c r="A424" s="16">
        <v>3</v>
      </c>
      <c r="B424" s="48" t="s">
        <v>518</v>
      </c>
      <c r="C424" s="92" t="s">
        <v>602</v>
      </c>
      <c r="D424" s="61">
        <v>280</v>
      </c>
      <c r="E424" s="35">
        <v>40826</v>
      </c>
    </row>
    <row r="425" spans="1:5" ht="15.75">
      <c r="A425" s="16">
        <v>4</v>
      </c>
      <c r="B425" s="48" t="s">
        <v>519</v>
      </c>
      <c r="C425" s="41" t="s">
        <v>603</v>
      </c>
      <c r="D425" s="61">
        <v>5945.38</v>
      </c>
      <c r="E425" s="35">
        <v>40833</v>
      </c>
    </row>
    <row r="426" spans="1:5" ht="15.75">
      <c r="A426" s="16">
        <v>5</v>
      </c>
      <c r="B426" s="48" t="s">
        <v>518</v>
      </c>
      <c r="C426" s="92" t="s">
        <v>602</v>
      </c>
      <c r="D426" s="61">
        <v>750</v>
      </c>
      <c r="E426" s="35">
        <v>40833</v>
      </c>
    </row>
    <row r="427" spans="1:5" ht="15.75">
      <c r="A427" s="16">
        <v>6</v>
      </c>
      <c r="B427" s="48" t="s">
        <v>520</v>
      </c>
      <c r="C427" s="41" t="s">
        <v>604</v>
      </c>
      <c r="D427" s="49">
        <v>48932.1</v>
      </c>
      <c r="E427" s="35">
        <v>40905</v>
      </c>
    </row>
    <row r="428" spans="1:5" ht="15.75">
      <c r="A428" s="16">
        <v>7</v>
      </c>
      <c r="B428" s="48" t="s">
        <v>521</v>
      </c>
      <c r="C428" s="92" t="s">
        <v>605</v>
      </c>
      <c r="D428" s="61">
        <v>364</v>
      </c>
      <c r="E428" s="35">
        <v>40837</v>
      </c>
    </row>
    <row r="429" spans="1:5" ht="15.75" customHeight="1">
      <c r="A429" s="16">
        <v>8</v>
      </c>
      <c r="B429" s="48" t="s">
        <v>522</v>
      </c>
      <c r="C429" s="41" t="s">
        <v>606</v>
      </c>
      <c r="D429" s="61">
        <v>14050</v>
      </c>
      <c r="E429" s="35">
        <v>40855</v>
      </c>
    </row>
    <row r="430" spans="1:5" ht="15.75">
      <c r="A430" s="16">
        <v>9</v>
      </c>
      <c r="B430" s="48" t="s">
        <v>523</v>
      </c>
      <c r="C430" s="41" t="s">
        <v>607</v>
      </c>
      <c r="D430" s="61">
        <v>99090</v>
      </c>
      <c r="E430" s="35">
        <v>40856</v>
      </c>
    </row>
    <row r="431" spans="1:5" ht="15.75">
      <c r="A431" s="16">
        <v>10</v>
      </c>
      <c r="B431" s="48" t="s">
        <v>524</v>
      </c>
      <c r="C431" s="41" t="s">
        <v>607</v>
      </c>
      <c r="D431" s="61">
        <v>4000</v>
      </c>
      <c r="E431" s="35">
        <v>40857</v>
      </c>
    </row>
    <row r="432" spans="1:5" ht="15.75">
      <c r="A432" s="16">
        <v>11</v>
      </c>
      <c r="B432" s="48" t="s">
        <v>525</v>
      </c>
      <c r="C432" s="41" t="s">
        <v>607</v>
      </c>
      <c r="D432" s="61">
        <v>13800</v>
      </c>
      <c r="E432" s="35">
        <v>40857</v>
      </c>
    </row>
    <row r="433" spans="1:5" ht="15.75">
      <c r="A433" s="16">
        <v>12</v>
      </c>
      <c r="B433" s="48" t="s">
        <v>526</v>
      </c>
      <c r="C433" s="41" t="s">
        <v>608</v>
      </c>
      <c r="D433" s="61">
        <v>37000</v>
      </c>
      <c r="E433" s="35">
        <v>40879</v>
      </c>
    </row>
    <row r="434" spans="1:5" ht="15.75">
      <c r="A434" s="16">
        <v>13</v>
      </c>
      <c r="B434" s="48" t="s">
        <v>527</v>
      </c>
      <c r="C434" s="41" t="s">
        <v>606</v>
      </c>
      <c r="D434" s="61">
        <v>18250</v>
      </c>
      <c r="E434" s="35">
        <v>40899</v>
      </c>
    </row>
    <row r="435" spans="1:5" ht="15.75">
      <c r="A435" s="94">
        <v>14</v>
      </c>
      <c r="B435" s="41" t="s">
        <v>528</v>
      </c>
      <c r="C435" s="41" t="s">
        <v>529</v>
      </c>
      <c r="D435" s="62">
        <v>1891</v>
      </c>
      <c r="E435" s="35">
        <v>40900</v>
      </c>
    </row>
    <row r="436" spans="1:5" ht="15.75">
      <c r="A436" s="94"/>
      <c r="B436" s="95"/>
      <c r="C436" s="95"/>
      <c r="D436" s="98">
        <f>SUM(D422:D435)</f>
        <v>245152.47999999998</v>
      </c>
      <c r="E436" s="97"/>
    </row>
    <row r="437" spans="1:5" ht="15.75">
      <c r="A437" s="201" t="s">
        <v>530</v>
      </c>
      <c r="B437" s="201"/>
      <c r="C437" s="201"/>
      <c r="D437" s="201"/>
      <c r="E437" s="201"/>
    </row>
    <row r="438" spans="1:5" ht="15.75">
      <c r="A438" s="16">
        <v>1</v>
      </c>
      <c r="B438" s="99" t="s">
        <v>531</v>
      </c>
      <c r="C438" s="92" t="s">
        <v>532</v>
      </c>
      <c r="D438" s="102">
        <v>1350</v>
      </c>
      <c r="E438" s="104">
        <v>40828</v>
      </c>
    </row>
    <row r="439" spans="1:5" ht="15.75">
      <c r="A439" s="18">
        <v>2</v>
      </c>
      <c r="B439" s="91" t="s">
        <v>195</v>
      </c>
      <c r="C439" s="41" t="s">
        <v>533</v>
      </c>
      <c r="D439" s="103">
        <v>280</v>
      </c>
      <c r="E439" s="105">
        <v>40855</v>
      </c>
    </row>
    <row r="440" spans="1:5" ht="15.75">
      <c r="A440" s="16">
        <v>3</v>
      </c>
      <c r="B440" s="48" t="s">
        <v>267</v>
      </c>
      <c r="C440" s="41" t="s">
        <v>534</v>
      </c>
      <c r="D440" s="61">
        <v>500</v>
      </c>
      <c r="E440" s="35">
        <v>40854</v>
      </c>
    </row>
    <row r="441" spans="1:5" ht="15.75">
      <c r="A441" s="16">
        <v>4</v>
      </c>
      <c r="B441" s="48" t="s">
        <v>535</v>
      </c>
      <c r="C441" s="41" t="s">
        <v>536</v>
      </c>
      <c r="D441" s="61">
        <v>400</v>
      </c>
      <c r="E441" s="35">
        <v>40821</v>
      </c>
    </row>
    <row r="442" spans="1:5" ht="15.75">
      <c r="A442" s="16">
        <v>5</v>
      </c>
      <c r="B442" s="41" t="s">
        <v>537</v>
      </c>
      <c r="C442" s="41" t="s">
        <v>538</v>
      </c>
      <c r="D442" s="62">
        <v>400</v>
      </c>
      <c r="E442" s="35">
        <v>40854</v>
      </c>
    </row>
    <row r="443" spans="1:5" ht="15.75">
      <c r="A443" s="100"/>
      <c r="B443" s="100"/>
      <c r="C443" s="100"/>
      <c r="D443" s="101">
        <f>SUM(D438:D442)</f>
        <v>2930</v>
      </c>
      <c r="E443" s="100"/>
    </row>
    <row r="444" spans="1:5" ht="15.75">
      <c r="A444" s="201" t="s">
        <v>539</v>
      </c>
      <c r="B444" s="201"/>
      <c r="C444" s="201"/>
      <c r="D444" s="201"/>
      <c r="E444" s="201"/>
    </row>
    <row r="445" spans="1:5" ht="15.75">
      <c r="A445" s="16">
        <v>1</v>
      </c>
      <c r="B445" s="41" t="s">
        <v>540</v>
      </c>
      <c r="C445" s="41" t="s">
        <v>458</v>
      </c>
      <c r="D445" s="62">
        <v>87000</v>
      </c>
      <c r="E445" s="35">
        <v>40822</v>
      </c>
    </row>
    <row r="446" spans="1:5" ht="15.75">
      <c r="A446" s="16">
        <v>2</v>
      </c>
      <c r="B446" s="41" t="s">
        <v>528</v>
      </c>
      <c r="C446" s="41" t="s">
        <v>609</v>
      </c>
      <c r="D446" s="62">
        <v>1862</v>
      </c>
      <c r="E446" s="35">
        <v>40837</v>
      </c>
    </row>
    <row r="447" spans="1:5" ht="15.75">
      <c r="A447" s="106">
        <v>3</v>
      </c>
      <c r="B447" s="48" t="s">
        <v>521</v>
      </c>
      <c r="C447" s="92" t="s">
        <v>610</v>
      </c>
      <c r="D447" s="61">
        <v>364</v>
      </c>
      <c r="E447" s="35">
        <v>40843</v>
      </c>
    </row>
    <row r="448" spans="1:5" ht="15.75">
      <c r="A448" s="106">
        <v>4</v>
      </c>
      <c r="B448" s="48" t="s">
        <v>541</v>
      </c>
      <c r="C448" s="41" t="s">
        <v>611</v>
      </c>
      <c r="D448" s="61">
        <v>1300</v>
      </c>
      <c r="E448" s="35">
        <v>40849</v>
      </c>
    </row>
    <row r="449" spans="1:5" ht="15.75">
      <c r="A449" s="106">
        <v>5</v>
      </c>
      <c r="B449" s="41" t="s">
        <v>542</v>
      </c>
      <c r="C449" s="41" t="s">
        <v>612</v>
      </c>
      <c r="D449" s="62">
        <v>2771</v>
      </c>
      <c r="E449" s="35">
        <v>40849</v>
      </c>
    </row>
    <row r="450" spans="1:5" ht="15.75">
      <c r="A450" s="106">
        <v>6</v>
      </c>
      <c r="B450" s="48" t="s">
        <v>348</v>
      </c>
      <c r="C450" s="107" t="s">
        <v>613</v>
      </c>
      <c r="D450" s="61">
        <v>820</v>
      </c>
      <c r="E450" s="35">
        <v>40849</v>
      </c>
    </row>
    <row r="451" spans="1:5" ht="15.75">
      <c r="A451" s="106">
        <v>7</v>
      </c>
      <c r="B451" s="48" t="s">
        <v>543</v>
      </c>
      <c r="C451" s="41" t="s">
        <v>614</v>
      </c>
      <c r="D451" s="61">
        <v>10000</v>
      </c>
      <c r="E451" s="35">
        <v>40857</v>
      </c>
    </row>
    <row r="452" spans="1:5" ht="15.75">
      <c r="A452" s="106">
        <v>8</v>
      </c>
      <c r="B452" s="41" t="s">
        <v>544</v>
      </c>
      <c r="C452" s="95" t="s">
        <v>615</v>
      </c>
      <c r="D452" s="62">
        <v>4900</v>
      </c>
      <c r="E452" s="35">
        <v>40863</v>
      </c>
    </row>
    <row r="453" spans="1:5" ht="15.75">
      <c r="A453" s="108">
        <v>9</v>
      </c>
      <c r="B453" s="41" t="s">
        <v>535</v>
      </c>
      <c r="C453" s="41" t="s">
        <v>536</v>
      </c>
      <c r="D453" s="62">
        <v>842</v>
      </c>
      <c r="E453" s="35">
        <v>40854</v>
      </c>
    </row>
    <row r="454" spans="1:5" ht="15.75">
      <c r="A454" s="108">
        <v>10</v>
      </c>
      <c r="B454" s="41" t="s">
        <v>545</v>
      </c>
      <c r="C454" s="41" t="s">
        <v>538</v>
      </c>
      <c r="D454" s="62">
        <v>1083</v>
      </c>
      <c r="E454" s="35">
        <v>40897</v>
      </c>
    </row>
    <row r="455" spans="1:5" ht="15.75">
      <c r="A455" s="108">
        <v>11</v>
      </c>
      <c r="B455" s="48" t="s">
        <v>546</v>
      </c>
      <c r="C455" s="41" t="s">
        <v>616</v>
      </c>
      <c r="D455" s="61">
        <v>1000</v>
      </c>
      <c r="E455" s="35">
        <v>40897</v>
      </c>
    </row>
    <row r="456" spans="1:5" ht="15.75">
      <c r="A456" s="108">
        <v>12</v>
      </c>
      <c r="B456" s="41" t="s">
        <v>547</v>
      </c>
      <c r="C456" s="41" t="s">
        <v>398</v>
      </c>
      <c r="D456" s="62">
        <v>279</v>
      </c>
      <c r="E456" s="35">
        <v>40821</v>
      </c>
    </row>
    <row r="457" spans="1:5" ht="15.75">
      <c r="A457" s="109"/>
      <c r="B457" s="95"/>
      <c r="C457" s="95"/>
      <c r="D457" s="96">
        <f>SUM(D445:D456)</f>
        <v>112221</v>
      </c>
      <c r="E457" s="97"/>
    </row>
    <row r="458" spans="1:5" ht="15.75">
      <c r="A458" s="201" t="s">
        <v>548</v>
      </c>
      <c r="B458" s="201"/>
      <c r="C458" s="201"/>
      <c r="D458" s="201"/>
      <c r="E458" s="201"/>
    </row>
    <row r="459" spans="1:5" ht="15.75">
      <c r="A459" s="16">
        <v>1</v>
      </c>
      <c r="B459" s="41" t="s">
        <v>221</v>
      </c>
      <c r="C459" s="41" t="s">
        <v>549</v>
      </c>
      <c r="D459" s="62">
        <v>20000</v>
      </c>
      <c r="E459" s="35">
        <v>40840</v>
      </c>
    </row>
    <row r="460" spans="1:5" ht="15.75">
      <c r="A460" s="16">
        <v>2</v>
      </c>
      <c r="B460" s="41" t="s">
        <v>550</v>
      </c>
      <c r="C460" s="41" t="s">
        <v>551</v>
      </c>
      <c r="D460" s="62">
        <v>10000</v>
      </c>
      <c r="E460" s="35">
        <v>40844</v>
      </c>
    </row>
    <row r="461" spans="1:5" ht="15.75">
      <c r="A461" s="16">
        <v>3</v>
      </c>
      <c r="B461" s="41" t="s">
        <v>552</v>
      </c>
      <c r="C461" s="41" t="s">
        <v>553</v>
      </c>
      <c r="D461" s="62">
        <v>907.95</v>
      </c>
      <c r="E461" s="35">
        <v>40845</v>
      </c>
    </row>
    <row r="462" spans="1:5" ht="15.75">
      <c r="A462" s="18">
        <v>4</v>
      </c>
      <c r="B462" s="91" t="s">
        <v>554</v>
      </c>
      <c r="C462" s="74" t="s">
        <v>437</v>
      </c>
      <c r="D462" s="103">
        <v>35024</v>
      </c>
      <c r="E462" s="105">
        <v>40899</v>
      </c>
    </row>
    <row r="463" spans="1:5" ht="15.75">
      <c r="A463" s="16">
        <v>5</v>
      </c>
      <c r="B463" s="41" t="s">
        <v>86</v>
      </c>
      <c r="C463" s="41" t="s">
        <v>617</v>
      </c>
      <c r="D463" s="62">
        <v>5024.5</v>
      </c>
      <c r="E463" s="35">
        <v>40850</v>
      </c>
    </row>
    <row r="464" spans="1:5" ht="15.75">
      <c r="A464" s="16">
        <v>6</v>
      </c>
      <c r="B464" s="41" t="s">
        <v>301</v>
      </c>
      <c r="C464" s="41" t="s">
        <v>515</v>
      </c>
      <c r="D464" s="62">
        <v>5700</v>
      </c>
      <c r="E464" s="35">
        <v>40870</v>
      </c>
    </row>
    <row r="465" spans="1:5" ht="15.75">
      <c r="A465" s="16">
        <v>7</v>
      </c>
      <c r="B465" s="41" t="s">
        <v>555</v>
      </c>
      <c r="C465" s="41" t="s">
        <v>618</v>
      </c>
      <c r="D465" s="62">
        <v>504</v>
      </c>
      <c r="E465" s="35">
        <v>40872</v>
      </c>
    </row>
    <row r="466" spans="1:5" ht="15.75">
      <c r="A466" s="16">
        <v>8</v>
      </c>
      <c r="B466" s="41" t="s">
        <v>556</v>
      </c>
      <c r="C466" s="41" t="s">
        <v>619</v>
      </c>
      <c r="D466" s="62">
        <v>8032</v>
      </c>
      <c r="E466" s="35">
        <v>40872</v>
      </c>
    </row>
    <row r="467" spans="1:5" ht="15.75">
      <c r="A467" s="78">
        <v>9</v>
      </c>
      <c r="B467" s="99" t="s">
        <v>557</v>
      </c>
      <c r="C467" s="92" t="s">
        <v>620</v>
      </c>
      <c r="D467" s="102">
        <v>21000</v>
      </c>
      <c r="E467" s="104">
        <v>40900</v>
      </c>
    </row>
    <row r="468" spans="1:5" ht="15.75">
      <c r="A468" s="16">
        <v>10</v>
      </c>
      <c r="B468" s="41" t="s">
        <v>558</v>
      </c>
      <c r="C468" s="107" t="s">
        <v>621</v>
      </c>
      <c r="D468" s="62">
        <v>46000</v>
      </c>
      <c r="E468" s="35">
        <v>40900</v>
      </c>
    </row>
    <row r="469" spans="1:5" ht="15.75">
      <c r="A469" s="16">
        <v>11</v>
      </c>
      <c r="B469" s="41" t="s">
        <v>559</v>
      </c>
      <c r="C469" s="107" t="s">
        <v>560</v>
      </c>
      <c r="D469" s="62">
        <v>36063.62</v>
      </c>
      <c r="E469" s="35">
        <v>40904</v>
      </c>
    </row>
    <row r="470" spans="1:5" ht="15.75">
      <c r="A470" s="16">
        <v>12</v>
      </c>
      <c r="B470" s="41" t="s">
        <v>561</v>
      </c>
      <c r="C470" s="107" t="s">
        <v>622</v>
      </c>
      <c r="D470" s="62">
        <v>3283</v>
      </c>
      <c r="E470" s="35">
        <v>40821</v>
      </c>
    </row>
    <row r="471" spans="1:5" ht="15.75">
      <c r="A471" s="16">
        <v>13</v>
      </c>
      <c r="B471" s="41" t="s">
        <v>267</v>
      </c>
      <c r="C471" s="107" t="s">
        <v>623</v>
      </c>
      <c r="D471" s="62">
        <v>500</v>
      </c>
      <c r="E471" s="35">
        <v>40836</v>
      </c>
    </row>
    <row r="472" spans="1:5" ht="20.25" customHeight="1">
      <c r="A472" s="16">
        <v>14</v>
      </c>
      <c r="B472" s="41" t="s">
        <v>86</v>
      </c>
      <c r="C472" s="107" t="s">
        <v>622</v>
      </c>
      <c r="D472" s="62">
        <v>3000</v>
      </c>
      <c r="E472" s="35">
        <v>40854</v>
      </c>
    </row>
    <row r="473" spans="1:5" ht="15.75">
      <c r="A473" s="100"/>
      <c r="B473" s="100"/>
      <c r="C473" s="100"/>
      <c r="D473" s="101">
        <f>SUM(D459:D472)</f>
        <v>195039.07</v>
      </c>
      <c r="E473" s="100"/>
    </row>
    <row r="474" spans="1:5" ht="15.75">
      <c r="A474" s="201" t="s">
        <v>562</v>
      </c>
      <c r="B474" s="201"/>
      <c r="C474" s="201"/>
      <c r="D474" s="201"/>
      <c r="E474" s="201"/>
    </row>
    <row r="475" spans="1:5" ht="15.75">
      <c r="A475" s="110">
        <v>1</v>
      </c>
      <c r="B475" s="48" t="s">
        <v>563</v>
      </c>
      <c r="C475" s="41" t="s">
        <v>564</v>
      </c>
      <c r="D475" s="111">
        <v>11746.72</v>
      </c>
      <c r="E475" s="112">
        <v>40833</v>
      </c>
    </row>
    <row r="476" spans="1:5" ht="15.75">
      <c r="A476" s="16">
        <v>2</v>
      </c>
      <c r="B476" s="48" t="s">
        <v>563</v>
      </c>
      <c r="C476" s="41" t="s">
        <v>564</v>
      </c>
      <c r="D476" s="61">
        <v>42946.1</v>
      </c>
      <c r="E476" s="35">
        <v>40826</v>
      </c>
    </row>
    <row r="477" spans="1:5" ht="15.75">
      <c r="A477" s="18">
        <v>3</v>
      </c>
      <c r="B477" s="41" t="s">
        <v>565</v>
      </c>
      <c r="C477" s="41" t="s">
        <v>566</v>
      </c>
      <c r="D477" s="62">
        <v>13930</v>
      </c>
      <c r="E477" s="35">
        <v>40833</v>
      </c>
    </row>
    <row r="478" spans="1:5" ht="15.75">
      <c r="A478" s="16">
        <v>4</v>
      </c>
      <c r="B478" s="41" t="s">
        <v>567</v>
      </c>
      <c r="C478" s="41" t="s">
        <v>624</v>
      </c>
      <c r="D478" s="62">
        <v>19000</v>
      </c>
      <c r="E478" s="35">
        <v>40868</v>
      </c>
    </row>
    <row r="479" spans="1:5" ht="15.75">
      <c r="A479" s="16">
        <v>5</v>
      </c>
      <c r="B479" s="48" t="s">
        <v>568</v>
      </c>
      <c r="C479" s="41" t="s">
        <v>625</v>
      </c>
      <c r="D479" s="61">
        <v>21989.28</v>
      </c>
      <c r="E479" s="35">
        <v>40878</v>
      </c>
    </row>
    <row r="480" spans="1:5" ht="15.75">
      <c r="A480" s="18">
        <v>6</v>
      </c>
      <c r="B480" s="48" t="s">
        <v>569</v>
      </c>
      <c r="C480" s="41" t="s">
        <v>624</v>
      </c>
      <c r="D480" s="61">
        <v>31216</v>
      </c>
      <c r="E480" s="35">
        <v>40882</v>
      </c>
    </row>
    <row r="481" spans="1:5" ht="15.75">
      <c r="A481" s="16">
        <v>7</v>
      </c>
      <c r="B481" s="48" t="s">
        <v>570</v>
      </c>
      <c r="C481" s="41" t="s">
        <v>394</v>
      </c>
      <c r="D481" s="61">
        <v>10000</v>
      </c>
      <c r="E481" s="35">
        <v>40890</v>
      </c>
    </row>
    <row r="482" spans="1:5" ht="15.75">
      <c r="A482" s="16">
        <v>8</v>
      </c>
      <c r="B482" s="48" t="s">
        <v>571</v>
      </c>
      <c r="C482" s="41" t="s">
        <v>604</v>
      </c>
      <c r="D482" s="61">
        <v>26000</v>
      </c>
      <c r="E482" s="35">
        <v>40903</v>
      </c>
    </row>
    <row r="483" spans="1:5" ht="15.75">
      <c r="A483" s="16">
        <v>9</v>
      </c>
      <c r="B483" s="48" t="s">
        <v>572</v>
      </c>
      <c r="C483" s="41" t="s">
        <v>573</v>
      </c>
      <c r="D483" s="61">
        <v>9771</v>
      </c>
      <c r="E483" s="35">
        <v>40903</v>
      </c>
    </row>
    <row r="484" spans="1:5" ht="15.75">
      <c r="A484" s="16">
        <v>10</v>
      </c>
      <c r="B484" s="48" t="s">
        <v>546</v>
      </c>
      <c r="C484" s="41" t="s">
        <v>626</v>
      </c>
      <c r="D484" s="61">
        <v>500</v>
      </c>
      <c r="E484" s="35">
        <v>40820</v>
      </c>
    </row>
    <row r="485" spans="1:5" ht="15.75">
      <c r="A485" s="16">
        <v>11</v>
      </c>
      <c r="B485" s="48" t="s">
        <v>546</v>
      </c>
      <c r="C485" s="41" t="s">
        <v>626</v>
      </c>
      <c r="D485" s="61">
        <v>500</v>
      </c>
      <c r="E485" s="35">
        <v>40901</v>
      </c>
    </row>
    <row r="486" spans="1:5" ht="15.75">
      <c r="A486" s="16">
        <v>12</v>
      </c>
      <c r="B486" s="48" t="s">
        <v>574</v>
      </c>
      <c r="C486" s="41" t="s">
        <v>627</v>
      </c>
      <c r="D486" s="61">
        <v>1000</v>
      </c>
      <c r="E486" s="35">
        <v>40820</v>
      </c>
    </row>
    <row r="487" spans="1:5" ht="15.75">
      <c r="A487" s="16">
        <v>13</v>
      </c>
      <c r="B487" s="48" t="s">
        <v>574</v>
      </c>
      <c r="C487" s="41" t="s">
        <v>627</v>
      </c>
      <c r="D487" s="61">
        <v>2000</v>
      </c>
      <c r="E487" s="35">
        <v>40868</v>
      </c>
    </row>
    <row r="488" spans="1:5" ht="15.75">
      <c r="A488" s="16">
        <v>14</v>
      </c>
      <c r="B488" s="41" t="s">
        <v>535</v>
      </c>
      <c r="C488" s="41" t="s">
        <v>536</v>
      </c>
      <c r="D488" s="62">
        <v>1400</v>
      </c>
      <c r="E488" s="35">
        <v>40820</v>
      </c>
    </row>
    <row r="489" spans="1:5" ht="15.75">
      <c r="A489" s="16">
        <v>15</v>
      </c>
      <c r="B489" s="41" t="s">
        <v>545</v>
      </c>
      <c r="C489" s="41" t="s">
        <v>538</v>
      </c>
      <c r="D489" s="62">
        <v>1000</v>
      </c>
      <c r="E489" s="35">
        <v>40868</v>
      </c>
    </row>
    <row r="490" spans="1:5" ht="15.75">
      <c r="A490" s="16">
        <v>16</v>
      </c>
      <c r="B490" s="41" t="s">
        <v>535</v>
      </c>
      <c r="C490" s="41" t="s">
        <v>536</v>
      </c>
      <c r="D490" s="62">
        <v>1458</v>
      </c>
      <c r="E490" s="35">
        <v>40900</v>
      </c>
    </row>
    <row r="491" spans="1:5" ht="15.75">
      <c r="A491" s="95"/>
      <c r="B491" s="95"/>
      <c r="C491" s="95"/>
      <c r="D491" s="98">
        <f>SUM(D476:D490)+D475</f>
        <v>194457.1</v>
      </c>
      <c r="E491" s="97"/>
    </row>
    <row r="492" spans="1:5" ht="15.75">
      <c r="A492" s="201" t="s">
        <v>575</v>
      </c>
      <c r="B492" s="201"/>
      <c r="C492" s="201"/>
      <c r="D492" s="201"/>
      <c r="E492" s="201"/>
    </row>
    <row r="493" spans="1:5" ht="15.75">
      <c r="A493" s="18">
        <v>1</v>
      </c>
      <c r="B493" s="48" t="s">
        <v>348</v>
      </c>
      <c r="C493" s="92" t="s">
        <v>576</v>
      </c>
      <c r="D493" s="61">
        <v>820</v>
      </c>
      <c r="E493" s="35">
        <v>40823</v>
      </c>
    </row>
    <row r="494" spans="1:5" ht="15.75">
      <c r="A494" s="16">
        <v>2</v>
      </c>
      <c r="B494" s="48" t="s">
        <v>577</v>
      </c>
      <c r="C494" s="41" t="s">
        <v>604</v>
      </c>
      <c r="D494" s="61">
        <v>18713</v>
      </c>
      <c r="E494" s="35">
        <v>40904</v>
      </c>
    </row>
    <row r="495" spans="1:5" ht="15.75">
      <c r="A495" s="18">
        <v>3</v>
      </c>
      <c r="B495" s="48" t="s">
        <v>150</v>
      </c>
      <c r="C495" s="92" t="s">
        <v>628</v>
      </c>
      <c r="D495" s="103">
        <v>450</v>
      </c>
      <c r="E495" s="105">
        <v>40848</v>
      </c>
    </row>
    <row r="496" spans="1:5" ht="15.75">
      <c r="A496" s="16">
        <v>4</v>
      </c>
      <c r="B496" s="48" t="s">
        <v>541</v>
      </c>
      <c r="C496" s="41" t="s">
        <v>629</v>
      </c>
      <c r="D496" s="61">
        <v>1300</v>
      </c>
      <c r="E496" s="35">
        <v>40858</v>
      </c>
    </row>
    <row r="497" spans="1:5" ht="15.75">
      <c r="A497" s="16">
        <v>5</v>
      </c>
      <c r="B497" s="48" t="s">
        <v>578</v>
      </c>
      <c r="C497" s="41" t="s">
        <v>630</v>
      </c>
      <c r="D497" s="61">
        <v>59456</v>
      </c>
      <c r="E497" s="35">
        <v>40829</v>
      </c>
    </row>
    <row r="498" spans="1:5" ht="15.75">
      <c r="A498" s="16">
        <v>6</v>
      </c>
      <c r="B498" s="48" t="s">
        <v>579</v>
      </c>
      <c r="C498" s="41" t="s">
        <v>631</v>
      </c>
      <c r="D498" s="61">
        <v>544</v>
      </c>
      <c r="E498" s="35">
        <v>40837</v>
      </c>
    </row>
    <row r="499" spans="1:5" ht="15.75">
      <c r="A499" s="16">
        <v>7</v>
      </c>
      <c r="B499" s="48" t="s">
        <v>195</v>
      </c>
      <c r="C499" s="41" t="s">
        <v>632</v>
      </c>
      <c r="D499" s="61">
        <v>1000</v>
      </c>
      <c r="E499" s="35">
        <v>40900</v>
      </c>
    </row>
    <row r="500" spans="1:5" ht="15.75">
      <c r="A500" s="16">
        <v>8</v>
      </c>
      <c r="B500" s="48" t="s">
        <v>580</v>
      </c>
      <c r="C500" s="41" t="s">
        <v>633</v>
      </c>
      <c r="D500" s="61">
        <v>684.13</v>
      </c>
      <c r="E500" s="35">
        <v>40904</v>
      </c>
    </row>
    <row r="501" spans="1:5" ht="15.75">
      <c r="A501" s="16">
        <v>9</v>
      </c>
      <c r="B501" s="48" t="s">
        <v>581</v>
      </c>
      <c r="C501" s="41" t="s">
        <v>604</v>
      </c>
      <c r="D501" s="61">
        <v>300</v>
      </c>
      <c r="E501" s="35">
        <v>40904</v>
      </c>
    </row>
    <row r="502" spans="1:5" ht="15.75">
      <c r="A502" s="16">
        <v>10</v>
      </c>
      <c r="B502" s="48" t="s">
        <v>582</v>
      </c>
      <c r="C502" s="41" t="s">
        <v>604</v>
      </c>
      <c r="D502" s="61">
        <v>758</v>
      </c>
      <c r="E502" s="35">
        <v>40904</v>
      </c>
    </row>
    <row r="503" spans="1:5" ht="15.75">
      <c r="A503" s="16">
        <v>11</v>
      </c>
      <c r="B503" s="48" t="s">
        <v>583</v>
      </c>
      <c r="C503" s="41" t="s">
        <v>604</v>
      </c>
      <c r="D503" s="61">
        <v>250</v>
      </c>
      <c r="E503" s="35">
        <v>40904</v>
      </c>
    </row>
    <row r="504" spans="1:5" ht="15.75">
      <c r="A504" s="16">
        <v>12</v>
      </c>
      <c r="B504" s="48" t="s">
        <v>584</v>
      </c>
      <c r="C504" s="41" t="s">
        <v>27</v>
      </c>
      <c r="D504" s="61">
        <v>165</v>
      </c>
      <c r="E504" s="35">
        <v>40821</v>
      </c>
    </row>
    <row r="505" spans="1:5" ht="15.75">
      <c r="A505" s="16">
        <v>13</v>
      </c>
      <c r="B505" s="48" t="s">
        <v>546</v>
      </c>
      <c r="C505" s="41" t="s">
        <v>585</v>
      </c>
      <c r="D505" s="61">
        <v>500</v>
      </c>
      <c r="E505" s="35">
        <v>40821</v>
      </c>
    </row>
    <row r="506" spans="1:5" ht="15.75">
      <c r="A506" s="94">
        <v>14</v>
      </c>
      <c r="B506" s="41" t="s">
        <v>535</v>
      </c>
      <c r="C506" s="41" t="s">
        <v>536</v>
      </c>
      <c r="D506" s="62">
        <v>200</v>
      </c>
      <c r="E506" s="35">
        <v>40840</v>
      </c>
    </row>
    <row r="507" spans="1:5" ht="15.75">
      <c r="A507" s="94">
        <v>15</v>
      </c>
      <c r="B507" s="41" t="s">
        <v>537</v>
      </c>
      <c r="C507" s="41" t="s">
        <v>538</v>
      </c>
      <c r="D507" s="62">
        <v>100</v>
      </c>
      <c r="E507" s="35">
        <v>40890</v>
      </c>
    </row>
    <row r="508" spans="1:5" ht="15.75">
      <c r="A508" s="94">
        <v>16</v>
      </c>
      <c r="B508" s="41" t="s">
        <v>586</v>
      </c>
      <c r="C508" s="41"/>
      <c r="D508" s="62">
        <v>800</v>
      </c>
      <c r="E508" s="35">
        <v>40897</v>
      </c>
    </row>
    <row r="509" spans="1:5" ht="15.75">
      <c r="A509" s="94">
        <v>17</v>
      </c>
      <c r="B509" s="41" t="s">
        <v>535</v>
      </c>
      <c r="C509" s="41" t="s">
        <v>536</v>
      </c>
      <c r="D509" s="62">
        <v>200</v>
      </c>
      <c r="E509" s="35">
        <v>40897</v>
      </c>
    </row>
    <row r="510" spans="1:5" ht="15.75">
      <c r="A510" s="94"/>
      <c r="B510" s="100"/>
      <c r="C510" s="100"/>
      <c r="D510" s="98">
        <f>SUM(D493:D509)</f>
        <v>86240.13</v>
      </c>
      <c r="E510" s="113"/>
    </row>
    <row r="511" spans="1:5" ht="15.75">
      <c r="A511" s="201" t="s">
        <v>587</v>
      </c>
      <c r="B511" s="201"/>
      <c r="C511" s="201"/>
      <c r="D511" s="201"/>
      <c r="E511" s="201"/>
    </row>
    <row r="512" spans="1:5" ht="23.25">
      <c r="A512" s="100">
        <v>1</v>
      </c>
      <c r="B512" s="41" t="s">
        <v>86</v>
      </c>
      <c r="C512" s="41" t="s">
        <v>588</v>
      </c>
      <c r="D512" s="62">
        <v>4180</v>
      </c>
      <c r="E512" s="35">
        <v>40829</v>
      </c>
    </row>
    <row r="513" spans="1:5" ht="15.75">
      <c r="A513" s="100">
        <v>2</v>
      </c>
      <c r="B513" s="41" t="s">
        <v>557</v>
      </c>
      <c r="C513" s="41" t="s">
        <v>394</v>
      </c>
      <c r="D513" s="62">
        <v>3082</v>
      </c>
      <c r="E513" s="35">
        <v>40837</v>
      </c>
    </row>
    <row r="514" spans="1:5" ht="15.75">
      <c r="A514" s="100">
        <v>3</v>
      </c>
      <c r="B514" s="41" t="s">
        <v>589</v>
      </c>
      <c r="C514" s="41" t="s">
        <v>413</v>
      </c>
      <c r="D514" s="62">
        <v>3670</v>
      </c>
      <c r="E514" s="35">
        <v>40861</v>
      </c>
    </row>
    <row r="515" spans="1:5" ht="15.75">
      <c r="A515" s="100">
        <v>4</v>
      </c>
      <c r="B515" s="41" t="s">
        <v>561</v>
      </c>
      <c r="C515" s="41" t="s">
        <v>634</v>
      </c>
      <c r="D515" s="62">
        <v>3938</v>
      </c>
      <c r="E515" s="35">
        <v>40875</v>
      </c>
    </row>
    <row r="516" spans="1:5" ht="15.75">
      <c r="A516" s="100">
        <v>5</v>
      </c>
      <c r="B516" s="41" t="s">
        <v>590</v>
      </c>
      <c r="C516" s="107" t="s">
        <v>635</v>
      </c>
      <c r="D516" s="62">
        <v>5000</v>
      </c>
      <c r="E516" s="35">
        <v>40856</v>
      </c>
    </row>
    <row r="517" spans="1:5" ht="15.75">
      <c r="A517" s="100">
        <v>6</v>
      </c>
      <c r="B517" s="41" t="s">
        <v>591</v>
      </c>
      <c r="C517" s="41" t="s">
        <v>636</v>
      </c>
      <c r="D517" s="62">
        <v>680</v>
      </c>
      <c r="E517" s="35">
        <v>40878</v>
      </c>
    </row>
    <row r="518" spans="1:5" ht="15.75">
      <c r="A518" s="100">
        <v>7</v>
      </c>
      <c r="B518" s="41" t="s">
        <v>557</v>
      </c>
      <c r="C518" s="41" t="s">
        <v>71</v>
      </c>
      <c r="D518" s="62">
        <v>1500</v>
      </c>
      <c r="E518" s="35">
        <v>40875</v>
      </c>
    </row>
    <row r="519" spans="1:5" ht="15.75">
      <c r="A519" s="100">
        <v>8</v>
      </c>
      <c r="B519" s="41" t="s">
        <v>592</v>
      </c>
      <c r="C519" s="41" t="s">
        <v>593</v>
      </c>
      <c r="D519" s="62">
        <v>6000</v>
      </c>
      <c r="E519" s="35">
        <v>40897</v>
      </c>
    </row>
    <row r="520" spans="1:5" ht="15.75">
      <c r="A520" s="100">
        <v>9</v>
      </c>
      <c r="B520" s="114" t="s">
        <v>561</v>
      </c>
      <c r="C520" s="114" t="s">
        <v>620</v>
      </c>
      <c r="D520" s="62">
        <v>5000</v>
      </c>
      <c r="E520" s="35">
        <v>40837</v>
      </c>
    </row>
    <row r="521" spans="1:5" ht="15.75">
      <c r="A521" s="100">
        <v>10</v>
      </c>
      <c r="B521" s="41" t="s">
        <v>535</v>
      </c>
      <c r="C521" s="41" t="s">
        <v>536</v>
      </c>
      <c r="D521" s="115">
        <v>100</v>
      </c>
      <c r="E521" s="116">
        <v>40868</v>
      </c>
    </row>
    <row r="522" spans="1:5" ht="15.75">
      <c r="A522" s="100">
        <v>11</v>
      </c>
      <c r="B522" s="41" t="s">
        <v>537</v>
      </c>
      <c r="C522" s="41" t="s">
        <v>538</v>
      </c>
      <c r="D522" s="115">
        <v>143</v>
      </c>
      <c r="E522" s="116">
        <v>40886</v>
      </c>
    </row>
    <row r="523" spans="1:5" ht="15.75">
      <c r="A523" s="100">
        <v>12</v>
      </c>
      <c r="B523" s="100" t="s">
        <v>561</v>
      </c>
      <c r="C523" s="41" t="s">
        <v>637</v>
      </c>
      <c r="D523" s="115">
        <v>3500</v>
      </c>
      <c r="E523" s="116">
        <v>40837</v>
      </c>
    </row>
    <row r="524" spans="1:5" ht="15.75">
      <c r="A524" s="114">
        <v>13</v>
      </c>
      <c r="B524" s="114" t="s">
        <v>594</v>
      </c>
      <c r="C524" s="74" t="s">
        <v>638</v>
      </c>
      <c r="D524" s="117">
        <v>6400</v>
      </c>
      <c r="E524" s="118">
        <v>40861</v>
      </c>
    </row>
    <row r="525" spans="1:5" ht="15.75">
      <c r="A525" s="114">
        <v>14</v>
      </c>
      <c r="B525" s="114" t="s">
        <v>595</v>
      </c>
      <c r="C525" s="114" t="s">
        <v>620</v>
      </c>
      <c r="D525" s="117">
        <v>800</v>
      </c>
      <c r="E525" s="118">
        <v>40905</v>
      </c>
    </row>
    <row r="526" spans="1:5" ht="15.75">
      <c r="A526" s="114">
        <v>15</v>
      </c>
      <c r="B526" s="114" t="s">
        <v>561</v>
      </c>
      <c r="C526" s="114" t="s">
        <v>620</v>
      </c>
      <c r="D526" s="117">
        <v>9371.4</v>
      </c>
      <c r="E526" s="118">
        <v>40904</v>
      </c>
    </row>
    <row r="527" spans="1:5" ht="15.75">
      <c r="A527" s="114">
        <v>16</v>
      </c>
      <c r="B527" s="114" t="s">
        <v>561</v>
      </c>
      <c r="C527" s="41" t="s">
        <v>634</v>
      </c>
      <c r="D527" s="117">
        <v>11224.03</v>
      </c>
      <c r="E527" s="118">
        <v>40900</v>
      </c>
    </row>
    <row r="528" spans="1:5" ht="15.75">
      <c r="A528" s="114">
        <v>17</v>
      </c>
      <c r="B528" s="114" t="s">
        <v>561</v>
      </c>
      <c r="C528" s="41" t="s">
        <v>634</v>
      </c>
      <c r="D528" s="117">
        <v>20000</v>
      </c>
      <c r="E528" s="118">
        <v>40905</v>
      </c>
    </row>
    <row r="529" spans="1:5" ht="15.75">
      <c r="A529" s="114">
        <v>18</v>
      </c>
      <c r="B529" s="114" t="s">
        <v>596</v>
      </c>
      <c r="C529" s="114" t="s">
        <v>515</v>
      </c>
      <c r="D529" s="117">
        <v>7279</v>
      </c>
      <c r="E529" s="118">
        <v>40899</v>
      </c>
    </row>
    <row r="530" spans="1:5" ht="15.75">
      <c r="A530" s="114">
        <v>19</v>
      </c>
      <c r="B530" s="114" t="s">
        <v>597</v>
      </c>
      <c r="C530" s="114" t="s">
        <v>515</v>
      </c>
      <c r="D530" s="117">
        <v>7296.81</v>
      </c>
      <c r="E530" s="118">
        <v>40906</v>
      </c>
    </row>
    <row r="531" spans="1:5" ht="15.75">
      <c r="A531" s="114">
        <v>20</v>
      </c>
      <c r="B531" s="114" t="s">
        <v>598</v>
      </c>
      <c r="C531" s="114" t="s">
        <v>599</v>
      </c>
      <c r="D531" s="117">
        <v>1998</v>
      </c>
      <c r="E531" s="118">
        <v>40882</v>
      </c>
    </row>
    <row r="532" spans="1:5" ht="15.75">
      <c r="A532" s="114">
        <v>21</v>
      </c>
      <c r="B532" s="114" t="s">
        <v>86</v>
      </c>
      <c r="C532" s="114" t="s">
        <v>622</v>
      </c>
      <c r="D532" s="117">
        <v>3000</v>
      </c>
      <c r="E532" s="118">
        <v>40893</v>
      </c>
    </row>
    <row r="533" spans="1:5" ht="15.75">
      <c r="A533" s="114">
        <v>22</v>
      </c>
      <c r="B533" s="100" t="s">
        <v>86</v>
      </c>
      <c r="C533" s="100" t="s">
        <v>639</v>
      </c>
      <c r="D533" s="117">
        <v>2000</v>
      </c>
      <c r="E533" s="118">
        <v>40897</v>
      </c>
    </row>
    <row r="534" spans="1:5" ht="15.75">
      <c r="A534" s="79"/>
      <c r="B534" s="120" t="s">
        <v>104</v>
      </c>
      <c r="C534" s="100"/>
      <c r="D534" s="119">
        <f>SUM(D512:D533)</f>
        <v>106162.23999999999</v>
      </c>
      <c r="E534" s="113"/>
    </row>
    <row r="535" spans="1:5" ht="15.75">
      <c r="A535" s="198" t="s">
        <v>659</v>
      </c>
      <c r="B535" s="199"/>
      <c r="C535" s="199"/>
      <c r="D535" s="199"/>
      <c r="E535" s="200"/>
    </row>
    <row r="536" spans="1:5" ht="15" customHeight="1">
      <c r="A536" s="16">
        <v>1</v>
      </c>
      <c r="B536" s="121" t="s">
        <v>640</v>
      </c>
      <c r="C536" s="122" t="s">
        <v>660</v>
      </c>
      <c r="D536" s="123">
        <v>116.94</v>
      </c>
      <c r="E536" s="110" t="s">
        <v>676</v>
      </c>
    </row>
    <row r="537" spans="1:5" ht="15.75">
      <c r="A537" s="16">
        <v>2</v>
      </c>
      <c r="B537" s="121" t="s">
        <v>640</v>
      </c>
      <c r="C537" s="122" t="s">
        <v>660</v>
      </c>
      <c r="D537" s="123">
        <v>8.02</v>
      </c>
      <c r="E537" s="110" t="s">
        <v>676</v>
      </c>
    </row>
    <row r="538" spans="1:5" ht="22.5">
      <c r="A538" s="16">
        <v>3</v>
      </c>
      <c r="B538" s="124" t="s">
        <v>641</v>
      </c>
      <c r="C538" s="122" t="s">
        <v>661</v>
      </c>
      <c r="D538" s="123">
        <v>49500</v>
      </c>
      <c r="E538" s="110" t="s">
        <v>677</v>
      </c>
    </row>
    <row r="539" spans="1:5" ht="15.75">
      <c r="A539" s="16">
        <v>4</v>
      </c>
      <c r="B539" s="121" t="s">
        <v>642</v>
      </c>
      <c r="C539" s="122" t="s">
        <v>662</v>
      </c>
      <c r="D539" s="123">
        <v>605</v>
      </c>
      <c r="E539" s="110" t="s">
        <v>676</v>
      </c>
    </row>
    <row r="540" spans="1:5" ht="15.75">
      <c r="A540" s="16">
        <v>5</v>
      </c>
      <c r="B540" s="121" t="s">
        <v>643</v>
      </c>
      <c r="C540" s="122" t="s">
        <v>662</v>
      </c>
      <c r="D540" s="123">
        <v>634</v>
      </c>
      <c r="E540" s="110" t="s">
        <v>676</v>
      </c>
    </row>
    <row r="541" spans="1:5" ht="15.75">
      <c r="A541" s="16">
        <v>6</v>
      </c>
      <c r="B541" s="125" t="s">
        <v>22</v>
      </c>
      <c r="C541" s="122" t="s">
        <v>663</v>
      </c>
      <c r="D541" s="126">
        <v>3877.1</v>
      </c>
      <c r="E541" s="110" t="s">
        <v>677</v>
      </c>
    </row>
    <row r="542" spans="1:5" ht="15.75">
      <c r="A542" s="16">
        <v>7</v>
      </c>
      <c r="B542" s="124" t="s">
        <v>547</v>
      </c>
      <c r="C542" s="122" t="s">
        <v>663</v>
      </c>
      <c r="D542" s="127">
        <v>558.6</v>
      </c>
      <c r="E542" s="110" t="s">
        <v>676</v>
      </c>
    </row>
    <row r="543" spans="1:5" ht="15.75">
      <c r="A543" s="16">
        <v>8</v>
      </c>
      <c r="B543" s="125" t="s">
        <v>645</v>
      </c>
      <c r="C543" s="122" t="s">
        <v>663</v>
      </c>
      <c r="D543" s="127">
        <v>39.6</v>
      </c>
      <c r="E543" s="110" t="s">
        <v>677</v>
      </c>
    </row>
    <row r="544" spans="1:5" ht="15.75">
      <c r="A544" s="16">
        <v>9</v>
      </c>
      <c r="B544" s="125" t="s">
        <v>646</v>
      </c>
      <c r="C544" s="122" t="s">
        <v>663</v>
      </c>
      <c r="D544" s="127">
        <v>39.9</v>
      </c>
      <c r="E544" s="110" t="s">
        <v>677</v>
      </c>
    </row>
    <row r="545" spans="1:5" ht="15.75">
      <c r="A545" s="16">
        <v>10</v>
      </c>
      <c r="B545" s="125" t="s">
        <v>644</v>
      </c>
      <c r="C545" s="122" t="s">
        <v>663</v>
      </c>
      <c r="D545" s="127">
        <v>33</v>
      </c>
      <c r="E545" s="110" t="s">
        <v>676</v>
      </c>
    </row>
    <row r="546" spans="1:5" ht="15.75">
      <c r="A546" s="16">
        <v>11</v>
      </c>
      <c r="B546" s="125" t="s">
        <v>647</v>
      </c>
      <c r="C546" s="122" t="s">
        <v>663</v>
      </c>
      <c r="D546" s="127">
        <v>11.4</v>
      </c>
      <c r="E546" s="110" t="s">
        <v>677</v>
      </c>
    </row>
    <row r="547" spans="1:5" ht="15.75">
      <c r="A547" s="16">
        <v>12</v>
      </c>
      <c r="B547" s="125" t="s">
        <v>648</v>
      </c>
      <c r="C547" s="122" t="s">
        <v>649</v>
      </c>
      <c r="D547" s="127">
        <v>100</v>
      </c>
      <c r="E547" s="110" t="s">
        <v>676</v>
      </c>
    </row>
    <row r="548" spans="1:5" ht="15.75">
      <c r="A548" s="16">
        <v>13</v>
      </c>
      <c r="B548" s="125" t="s">
        <v>650</v>
      </c>
      <c r="C548" s="122" t="s">
        <v>664</v>
      </c>
      <c r="D548" s="127">
        <v>100</v>
      </c>
      <c r="E548" s="110" t="s">
        <v>676</v>
      </c>
    </row>
    <row r="549" spans="1:5" ht="15.75">
      <c r="A549" s="16">
        <v>14</v>
      </c>
      <c r="B549" s="125" t="s">
        <v>648</v>
      </c>
      <c r="C549" s="122" t="s">
        <v>649</v>
      </c>
      <c r="D549" s="127">
        <v>100</v>
      </c>
      <c r="E549" s="110" t="s">
        <v>676</v>
      </c>
    </row>
    <row r="550" spans="1:5" ht="15.75">
      <c r="A550" s="16">
        <v>15</v>
      </c>
      <c r="B550" s="125" t="s">
        <v>650</v>
      </c>
      <c r="C550" s="122" t="s">
        <v>664</v>
      </c>
      <c r="D550" s="127">
        <v>100</v>
      </c>
      <c r="E550" s="110" t="s">
        <v>677</v>
      </c>
    </row>
    <row r="551" spans="1:5" ht="15.75">
      <c r="A551" s="16">
        <v>16</v>
      </c>
      <c r="B551" s="125" t="s">
        <v>651</v>
      </c>
      <c r="C551" s="122" t="s">
        <v>665</v>
      </c>
      <c r="D551" s="127">
        <v>1090</v>
      </c>
      <c r="E551" s="110" t="s">
        <v>677</v>
      </c>
    </row>
    <row r="552" spans="1:5" ht="15.75">
      <c r="A552" s="16">
        <v>17</v>
      </c>
      <c r="B552" s="125" t="s">
        <v>652</v>
      </c>
      <c r="C552" s="122" t="s">
        <v>665</v>
      </c>
      <c r="D552" s="127">
        <v>140</v>
      </c>
      <c r="E552" s="110" t="s">
        <v>677</v>
      </c>
    </row>
    <row r="553" spans="1:5" ht="15.75">
      <c r="A553" s="16">
        <v>18</v>
      </c>
      <c r="B553" s="125" t="s">
        <v>592</v>
      </c>
      <c r="C553" s="122" t="s">
        <v>667</v>
      </c>
      <c r="D553" s="127">
        <v>2718</v>
      </c>
      <c r="E553" s="110" t="s">
        <v>676</v>
      </c>
    </row>
    <row r="554" spans="1:5" ht="15.75">
      <c r="A554" s="16">
        <v>19</v>
      </c>
      <c r="B554" s="121" t="s">
        <v>640</v>
      </c>
      <c r="C554" s="122" t="s">
        <v>666</v>
      </c>
      <c r="D554" s="127">
        <v>32.8</v>
      </c>
      <c r="E554" s="110" t="s">
        <v>677</v>
      </c>
    </row>
    <row r="555" spans="1:5" ht="22.5">
      <c r="A555" s="16">
        <v>20</v>
      </c>
      <c r="B555" s="125" t="s">
        <v>653</v>
      </c>
      <c r="C555" s="122" t="s">
        <v>668</v>
      </c>
      <c r="D555" s="127">
        <v>375</v>
      </c>
      <c r="E555" s="110" t="s">
        <v>677</v>
      </c>
    </row>
    <row r="556" spans="1:5" ht="15.75">
      <c r="A556" s="16">
        <v>21</v>
      </c>
      <c r="B556" s="125" t="s">
        <v>654</v>
      </c>
      <c r="C556" s="122" t="s">
        <v>672</v>
      </c>
      <c r="D556" s="127">
        <v>53832</v>
      </c>
      <c r="E556" s="110" t="s">
        <v>677</v>
      </c>
    </row>
    <row r="557" spans="1:5" ht="15.75">
      <c r="A557" s="16">
        <v>22</v>
      </c>
      <c r="B557" s="125" t="s">
        <v>655</v>
      </c>
      <c r="C557" s="122" t="s">
        <v>671</v>
      </c>
      <c r="D557" s="127">
        <v>12400</v>
      </c>
      <c r="E557" s="110" t="s">
        <v>676</v>
      </c>
    </row>
    <row r="558" spans="1:5" ht="15.75">
      <c r="A558" s="16">
        <v>23</v>
      </c>
      <c r="B558" s="125" t="s">
        <v>656</v>
      </c>
      <c r="C558" s="122" t="s">
        <v>670</v>
      </c>
      <c r="D558" s="127">
        <v>420</v>
      </c>
      <c r="E558" s="110" t="s">
        <v>677</v>
      </c>
    </row>
    <row r="559" spans="1:5" ht="15.75">
      <c r="A559" s="16">
        <v>24</v>
      </c>
      <c r="B559" s="125" t="s">
        <v>657</v>
      </c>
      <c r="C559" s="122" t="s">
        <v>669</v>
      </c>
      <c r="D559" s="127">
        <v>210</v>
      </c>
      <c r="E559" s="110" t="s">
        <v>676</v>
      </c>
    </row>
    <row r="560" spans="1:5" ht="15.75">
      <c r="A560" s="16">
        <v>25</v>
      </c>
      <c r="B560" s="125" t="s">
        <v>658</v>
      </c>
      <c r="C560" s="122" t="s">
        <v>673</v>
      </c>
      <c r="D560" s="127">
        <v>94.3</v>
      </c>
      <c r="E560" s="110" t="s">
        <v>677</v>
      </c>
    </row>
    <row r="561" spans="1:5" ht="15.75">
      <c r="A561" s="16">
        <v>26</v>
      </c>
      <c r="B561" s="125" t="s">
        <v>22</v>
      </c>
      <c r="C561" s="122" t="s">
        <v>663</v>
      </c>
      <c r="D561" s="127">
        <v>4077.37</v>
      </c>
      <c r="E561" s="110" t="s">
        <v>677</v>
      </c>
    </row>
    <row r="562" spans="1:5" ht="15.75">
      <c r="A562" s="16">
        <v>27</v>
      </c>
      <c r="B562" s="121" t="s">
        <v>257</v>
      </c>
      <c r="C562" s="122" t="s">
        <v>674</v>
      </c>
      <c r="D562" s="123">
        <v>1270</v>
      </c>
      <c r="E562" s="110" t="s">
        <v>676</v>
      </c>
    </row>
    <row r="563" spans="1:5" ht="15.75">
      <c r="A563" s="16">
        <v>28</v>
      </c>
      <c r="B563" s="121" t="s">
        <v>257</v>
      </c>
      <c r="C563" s="122" t="s">
        <v>675</v>
      </c>
      <c r="D563" s="123">
        <v>4642.63</v>
      </c>
      <c r="E563" s="110" t="s">
        <v>676</v>
      </c>
    </row>
    <row r="564" spans="1:5" ht="15.75">
      <c r="A564" s="100"/>
      <c r="B564" s="83" t="s">
        <v>104</v>
      </c>
      <c r="C564" s="41"/>
      <c r="D564" s="128">
        <f>SUM(D536:D563)</f>
        <v>137125.66</v>
      </c>
      <c r="E564" s="16"/>
    </row>
    <row r="565" spans="1:5" ht="15.75">
      <c r="A565" s="202" t="s">
        <v>680</v>
      </c>
      <c r="B565" s="203"/>
      <c r="C565" s="203"/>
      <c r="D565" s="203"/>
      <c r="E565" s="204"/>
    </row>
    <row r="566" spans="1:5" ht="15.75">
      <c r="A566" s="16">
        <v>1</v>
      </c>
      <c r="B566" s="129" t="s">
        <v>681</v>
      </c>
      <c r="C566" s="129" t="s">
        <v>403</v>
      </c>
      <c r="D566" s="131">
        <v>20349</v>
      </c>
      <c r="E566" s="133">
        <v>40820</v>
      </c>
    </row>
    <row r="567" spans="1:5" ht="15.75">
      <c r="A567" s="18">
        <v>2</v>
      </c>
      <c r="B567" s="129" t="s">
        <v>682</v>
      </c>
      <c r="C567" s="129" t="s">
        <v>687</v>
      </c>
      <c r="D567" s="131">
        <v>51064.8</v>
      </c>
      <c r="E567" s="133">
        <v>40828</v>
      </c>
    </row>
    <row r="568" spans="1:5" ht="15.75">
      <c r="A568" s="16">
        <v>3</v>
      </c>
      <c r="B568" s="129" t="s">
        <v>683</v>
      </c>
      <c r="C568" s="129" t="s">
        <v>688</v>
      </c>
      <c r="D568" s="131">
        <v>15000</v>
      </c>
      <c r="E568" s="133">
        <v>40823</v>
      </c>
    </row>
    <row r="569" spans="1:5" ht="15.75">
      <c r="A569" s="18">
        <v>4</v>
      </c>
      <c r="B569" s="129" t="s">
        <v>684</v>
      </c>
      <c r="C569" s="129" t="s">
        <v>404</v>
      </c>
      <c r="D569" s="131">
        <v>1150</v>
      </c>
      <c r="E569" s="133">
        <v>40840</v>
      </c>
    </row>
    <row r="570" spans="1:5" ht="15.75">
      <c r="A570" s="16">
        <v>5</v>
      </c>
      <c r="B570" s="129" t="s">
        <v>685</v>
      </c>
      <c r="C570" s="129" t="s">
        <v>689</v>
      </c>
      <c r="D570" s="131">
        <v>2500</v>
      </c>
      <c r="E570" s="133">
        <v>40878</v>
      </c>
    </row>
    <row r="571" spans="1:5" ht="15.75">
      <c r="A571" s="18">
        <v>6</v>
      </c>
      <c r="B571" s="132" t="s">
        <v>686</v>
      </c>
      <c r="C571" s="129" t="s">
        <v>690</v>
      </c>
      <c r="D571" s="131">
        <v>5000</v>
      </c>
      <c r="E571" s="133">
        <v>40878</v>
      </c>
    </row>
    <row r="572" spans="1:5" ht="15.75">
      <c r="A572" s="16">
        <v>7</v>
      </c>
      <c r="B572" s="129" t="s">
        <v>679</v>
      </c>
      <c r="C572" s="129" t="s">
        <v>691</v>
      </c>
      <c r="D572" s="131">
        <v>5000</v>
      </c>
      <c r="E572" s="133">
        <v>40828</v>
      </c>
    </row>
    <row r="573" spans="1:5" ht="15.75">
      <c r="A573" s="18">
        <v>8</v>
      </c>
      <c r="B573" s="129" t="s">
        <v>679</v>
      </c>
      <c r="C573" s="129" t="s">
        <v>692</v>
      </c>
      <c r="D573" s="131">
        <v>5500</v>
      </c>
      <c r="E573" s="133">
        <v>41194</v>
      </c>
    </row>
    <row r="574" spans="1:5" ht="15.75">
      <c r="A574" s="16">
        <v>9</v>
      </c>
      <c r="B574" s="129" t="s">
        <v>678</v>
      </c>
      <c r="C574" s="129" t="s">
        <v>451</v>
      </c>
      <c r="D574" s="131">
        <v>14466</v>
      </c>
      <c r="E574" s="133">
        <v>40875</v>
      </c>
    </row>
    <row r="575" spans="1:5" ht="15.75">
      <c r="A575" s="114"/>
      <c r="B575" s="191" t="s">
        <v>104</v>
      </c>
      <c r="C575" s="114"/>
      <c r="D575" s="134">
        <f>SUM(D566:D574)</f>
        <v>120029.8</v>
      </c>
      <c r="E575" s="140"/>
    </row>
    <row r="576" spans="1:5" ht="15.75">
      <c r="A576" s="202" t="s">
        <v>722</v>
      </c>
      <c r="B576" s="203"/>
      <c r="C576" s="203"/>
      <c r="D576" s="203"/>
      <c r="E576" s="204"/>
    </row>
    <row r="577" spans="1:5" ht="23.25">
      <c r="A577" s="18">
        <v>1</v>
      </c>
      <c r="B577" s="91" t="s">
        <v>693</v>
      </c>
      <c r="C577" s="92" t="s">
        <v>694</v>
      </c>
      <c r="D577" s="103">
        <v>1050</v>
      </c>
      <c r="E577" s="105">
        <v>40817</v>
      </c>
    </row>
    <row r="578" spans="1:5" ht="23.25">
      <c r="A578" s="16">
        <v>2</v>
      </c>
      <c r="B578" s="48" t="s">
        <v>695</v>
      </c>
      <c r="C578" s="41" t="s">
        <v>694</v>
      </c>
      <c r="D578" s="61">
        <v>1750</v>
      </c>
      <c r="E578" s="35">
        <v>40817</v>
      </c>
    </row>
    <row r="579" spans="1:5" ht="15.75">
      <c r="A579" s="16">
        <v>3</v>
      </c>
      <c r="B579" s="41" t="s">
        <v>696</v>
      </c>
      <c r="C579" s="41" t="s">
        <v>697</v>
      </c>
      <c r="D579" s="62">
        <v>1250</v>
      </c>
      <c r="E579" s="35">
        <v>40817</v>
      </c>
    </row>
    <row r="580" spans="1:5" ht="15.75">
      <c r="A580" s="16">
        <v>4</v>
      </c>
      <c r="B580" s="41" t="s">
        <v>698</v>
      </c>
      <c r="C580" s="92" t="s">
        <v>699</v>
      </c>
      <c r="D580" s="62">
        <v>50000</v>
      </c>
      <c r="E580" s="35">
        <v>40817</v>
      </c>
    </row>
    <row r="581" spans="1:5" ht="15.75">
      <c r="A581" s="18">
        <v>5</v>
      </c>
      <c r="B581" s="91" t="s">
        <v>700</v>
      </c>
      <c r="C581" s="41" t="s">
        <v>701</v>
      </c>
      <c r="D581" s="62">
        <v>1420</v>
      </c>
      <c r="E581" s="105">
        <v>40828</v>
      </c>
    </row>
    <row r="582" spans="1:5" ht="23.25">
      <c r="A582" s="16">
        <v>6</v>
      </c>
      <c r="B582" s="48" t="s">
        <v>702</v>
      </c>
      <c r="C582" s="92" t="s">
        <v>694</v>
      </c>
      <c r="D582" s="61">
        <v>6000</v>
      </c>
      <c r="E582" s="35">
        <v>40828</v>
      </c>
    </row>
    <row r="583" spans="1:5" ht="23.25">
      <c r="A583" s="16">
        <v>7</v>
      </c>
      <c r="B583" s="48" t="s">
        <v>703</v>
      </c>
      <c r="C583" s="41" t="s">
        <v>704</v>
      </c>
      <c r="D583" s="61">
        <v>405</v>
      </c>
      <c r="E583" s="35">
        <v>40836</v>
      </c>
    </row>
    <row r="584" spans="1:5" ht="15.75">
      <c r="A584" s="16">
        <v>8</v>
      </c>
      <c r="B584" s="41" t="s">
        <v>1014</v>
      </c>
      <c r="C584" s="41" t="s">
        <v>705</v>
      </c>
      <c r="D584" s="62">
        <v>156.34</v>
      </c>
      <c r="E584" s="104">
        <v>40837</v>
      </c>
    </row>
    <row r="585" spans="1:5" ht="15.75">
      <c r="A585" s="18">
        <v>9</v>
      </c>
      <c r="B585" s="17" t="s">
        <v>706</v>
      </c>
      <c r="C585" s="74" t="s">
        <v>707</v>
      </c>
      <c r="D585" s="62">
        <v>5000</v>
      </c>
      <c r="E585" s="35">
        <v>40847</v>
      </c>
    </row>
    <row r="586" spans="1:5" ht="13.5" customHeight="1">
      <c r="A586" s="16">
        <v>10</v>
      </c>
      <c r="B586" s="41" t="s">
        <v>708</v>
      </c>
      <c r="C586" s="41" t="s">
        <v>709</v>
      </c>
      <c r="D586" s="137">
        <v>1000</v>
      </c>
      <c r="E586" s="105">
        <v>40848</v>
      </c>
    </row>
    <row r="587" spans="1:5" ht="15.75">
      <c r="A587" s="16">
        <v>11</v>
      </c>
      <c r="B587" s="48" t="s">
        <v>563</v>
      </c>
      <c r="C587" s="41" t="s">
        <v>710</v>
      </c>
      <c r="D587" s="63">
        <v>20425.14</v>
      </c>
      <c r="E587" s="138">
        <v>40848</v>
      </c>
    </row>
    <row r="588" spans="1:5" ht="15.75">
      <c r="A588" s="16">
        <v>12</v>
      </c>
      <c r="B588" s="41" t="s">
        <v>711</v>
      </c>
      <c r="C588" s="135" t="s">
        <v>451</v>
      </c>
      <c r="D588" s="62">
        <v>16183</v>
      </c>
      <c r="E588" s="35">
        <v>40864</v>
      </c>
    </row>
    <row r="589" spans="1:5" ht="23.25">
      <c r="A589" s="18">
        <v>13</v>
      </c>
      <c r="B589" s="48" t="s">
        <v>712</v>
      </c>
      <c r="C589" s="41" t="s">
        <v>713</v>
      </c>
      <c r="D589" s="61">
        <v>720</v>
      </c>
      <c r="E589" s="35">
        <v>40868</v>
      </c>
    </row>
    <row r="590" spans="1:5" ht="15.75">
      <c r="A590" s="16">
        <v>14</v>
      </c>
      <c r="B590" s="48" t="s">
        <v>714</v>
      </c>
      <c r="C590" s="41" t="s">
        <v>715</v>
      </c>
      <c r="D590" s="61">
        <v>65024.62</v>
      </c>
      <c r="E590" s="35">
        <v>40872</v>
      </c>
    </row>
    <row r="591" spans="1:5" ht="15.75">
      <c r="A591" s="16">
        <v>15</v>
      </c>
      <c r="B591" s="48" t="s">
        <v>716</v>
      </c>
      <c r="C591" s="41" t="s">
        <v>717</v>
      </c>
      <c r="D591" s="61">
        <v>94500</v>
      </c>
      <c r="E591" s="35">
        <v>40872</v>
      </c>
    </row>
    <row r="592" spans="1:5" ht="15.75">
      <c r="A592" s="16">
        <v>16</v>
      </c>
      <c r="B592" s="48" t="s">
        <v>718</v>
      </c>
      <c r="C592" s="41" t="s">
        <v>719</v>
      </c>
      <c r="D592" s="61">
        <v>18900</v>
      </c>
      <c r="E592" s="35">
        <v>40878</v>
      </c>
    </row>
    <row r="593" spans="1:5" ht="15.75">
      <c r="A593" s="18">
        <v>17</v>
      </c>
      <c r="B593" s="48" t="s">
        <v>720</v>
      </c>
      <c r="C593" s="41" t="s">
        <v>721</v>
      </c>
      <c r="D593" s="61">
        <v>28379</v>
      </c>
      <c r="E593" s="35">
        <v>40878</v>
      </c>
    </row>
    <row r="594" spans="1:5" ht="15.75">
      <c r="A594" s="114"/>
      <c r="B594" s="139" t="s">
        <v>104</v>
      </c>
      <c r="C594" s="114"/>
      <c r="D594" s="134">
        <f>SUM(D577:D593)</f>
        <v>312163.1</v>
      </c>
      <c r="E594" s="140"/>
    </row>
    <row r="595" spans="1:5" ht="15.75">
      <c r="A595" s="202" t="s">
        <v>769</v>
      </c>
      <c r="B595" s="203"/>
      <c r="C595" s="203"/>
      <c r="D595" s="203"/>
      <c r="E595" s="204"/>
    </row>
    <row r="596" spans="1:5" ht="15.75">
      <c r="A596" s="18">
        <v>1</v>
      </c>
      <c r="B596" s="91" t="s">
        <v>323</v>
      </c>
      <c r="C596" s="92" t="s">
        <v>500</v>
      </c>
      <c r="D596" s="103">
        <v>2832</v>
      </c>
      <c r="E596" s="25">
        <v>40787</v>
      </c>
    </row>
    <row r="597" spans="1:5" ht="15.75">
      <c r="A597" s="16">
        <v>2</v>
      </c>
      <c r="B597" s="48" t="s">
        <v>307</v>
      </c>
      <c r="C597" s="41" t="s">
        <v>770</v>
      </c>
      <c r="D597" s="61">
        <v>4000</v>
      </c>
      <c r="E597" s="25">
        <v>40787</v>
      </c>
    </row>
    <row r="598" spans="1:5" ht="23.25">
      <c r="A598" s="18">
        <v>3</v>
      </c>
      <c r="B598" s="91" t="s">
        <v>723</v>
      </c>
      <c r="C598" s="92" t="s">
        <v>771</v>
      </c>
      <c r="D598" s="103">
        <v>960</v>
      </c>
      <c r="E598" s="25">
        <v>40787</v>
      </c>
    </row>
    <row r="599" spans="1:5" ht="15.75">
      <c r="A599" s="16">
        <v>4</v>
      </c>
      <c r="B599" s="48" t="s">
        <v>286</v>
      </c>
      <c r="C599" s="41" t="s">
        <v>374</v>
      </c>
      <c r="D599" s="61">
        <v>4054.2</v>
      </c>
      <c r="E599" s="25">
        <v>40801</v>
      </c>
    </row>
    <row r="600" spans="1:5" ht="15.75">
      <c r="A600" s="18">
        <v>5</v>
      </c>
      <c r="B600" s="91" t="s">
        <v>724</v>
      </c>
      <c r="C600" s="92" t="s">
        <v>773</v>
      </c>
      <c r="D600" s="103">
        <v>560</v>
      </c>
      <c r="E600" s="73">
        <v>40817</v>
      </c>
    </row>
    <row r="601" spans="1:5" ht="15.75">
      <c r="A601" s="16">
        <v>6</v>
      </c>
      <c r="B601" s="41" t="s">
        <v>725</v>
      </c>
      <c r="C601" s="41" t="s">
        <v>772</v>
      </c>
      <c r="D601" s="115">
        <v>5300</v>
      </c>
      <c r="E601" s="141" t="s">
        <v>726</v>
      </c>
    </row>
    <row r="602" spans="1:5" ht="15.75">
      <c r="A602" s="18">
        <v>7</v>
      </c>
      <c r="B602" s="41" t="s">
        <v>727</v>
      </c>
      <c r="C602" s="41" t="s">
        <v>773</v>
      </c>
      <c r="D602" s="115">
        <v>500</v>
      </c>
      <c r="E602" s="141" t="s">
        <v>728</v>
      </c>
    </row>
    <row r="603" spans="1:5" ht="15.75">
      <c r="A603" s="16">
        <v>8</v>
      </c>
      <c r="B603" s="41" t="s">
        <v>729</v>
      </c>
      <c r="C603" s="41" t="s">
        <v>774</v>
      </c>
      <c r="D603" s="115">
        <v>8700</v>
      </c>
      <c r="E603" s="141" t="s">
        <v>730</v>
      </c>
    </row>
    <row r="604" spans="1:5" ht="15.75">
      <c r="A604" s="16">
        <v>9</v>
      </c>
      <c r="B604" s="41" t="s">
        <v>731</v>
      </c>
      <c r="C604" s="41" t="s">
        <v>775</v>
      </c>
      <c r="D604" s="115">
        <v>30060</v>
      </c>
      <c r="E604" s="141" t="s">
        <v>732</v>
      </c>
    </row>
    <row r="605" spans="1:5" ht="15.75">
      <c r="A605" s="16">
        <v>10</v>
      </c>
      <c r="B605" s="41" t="s">
        <v>733</v>
      </c>
      <c r="C605" s="41" t="s">
        <v>776</v>
      </c>
      <c r="D605" s="115">
        <v>2100</v>
      </c>
      <c r="E605" s="141" t="s">
        <v>734</v>
      </c>
    </row>
    <row r="606" spans="1:5" ht="15.75">
      <c r="A606" s="16">
        <v>11</v>
      </c>
      <c r="B606" s="41" t="s">
        <v>735</v>
      </c>
      <c r="C606" s="41" t="s">
        <v>777</v>
      </c>
      <c r="D606" s="115">
        <v>188059.72</v>
      </c>
      <c r="E606" s="136">
        <v>40849</v>
      </c>
    </row>
    <row r="607" spans="1:5" ht="15.75">
      <c r="A607" s="16">
        <v>12</v>
      </c>
      <c r="B607" s="41" t="s">
        <v>736</v>
      </c>
      <c r="C607" s="41" t="s">
        <v>707</v>
      </c>
      <c r="D607" s="115">
        <v>1498</v>
      </c>
      <c r="E607" s="141" t="s">
        <v>737</v>
      </c>
    </row>
    <row r="608" spans="1:5" ht="15.75">
      <c r="A608" s="16">
        <v>13</v>
      </c>
      <c r="B608" s="41" t="s">
        <v>738</v>
      </c>
      <c r="C608" s="41" t="s">
        <v>778</v>
      </c>
      <c r="D608" s="115">
        <v>3500</v>
      </c>
      <c r="E608" s="141" t="s">
        <v>737</v>
      </c>
    </row>
    <row r="609" spans="1:5" ht="15.75">
      <c r="A609" s="16">
        <v>14</v>
      </c>
      <c r="B609" s="41" t="s">
        <v>739</v>
      </c>
      <c r="C609" s="41" t="s">
        <v>779</v>
      </c>
      <c r="D609" s="115">
        <v>1620</v>
      </c>
      <c r="E609" s="136">
        <v>40819</v>
      </c>
    </row>
    <row r="610" spans="1:5" ht="15.75">
      <c r="A610" s="16">
        <v>15</v>
      </c>
      <c r="B610" s="41" t="s">
        <v>740</v>
      </c>
      <c r="C610" s="41" t="s">
        <v>666</v>
      </c>
      <c r="D610" s="115">
        <v>3000</v>
      </c>
      <c r="E610" s="136">
        <v>40850</v>
      </c>
    </row>
    <row r="611" spans="1:5" ht="15.75">
      <c r="A611" s="16">
        <v>18</v>
      </c>
      <c r="B611" s="41" t="s">
        <v>742</v>
      </c>
      <c r="C611" s="41" t="s">
        <v>629</v>
      </c>
      <c r="D611" s="115">
        <v>2600</v>
      </c>
      <c r="E611" s="141" t="s">
        <v>741</v>
      </c>
    </row>
    <row r="612" spans="1:5" ht="15.75">
      <c r="A612" s="16">
        <v>19</v>
      </c>
      <c r="B612" s="41" t="s">
        <v>729</v>
      </c>
      <c r="C612" s="41" t="s">
        <v>774</v>
      </c>
      <c r="D612" s="115">
        <v>2100</v>
      </c>
      <c r="E612" s="141" t="s">
        <v>743</v>
      </c>
    </row>
    <row r="613" spans="1:5" ht="15.75">
      <c r="A613" s="16">
        <v>20</v>
      </c>
      <c r="B613" s="41" t="s">
        <v>744</v>
      </c>
      <c r="C613" s="41" t="s">
        <v>780</v>
      </c>
      <c r="D613" s="115">
        <v>5164.9</v>
      </c>
      <c r="E613" s="141" t="s">
        <v>745</v>
      </c>
    </row>
    <row r="614" spans="1:5" ht="15.75">
      <c r="A614" s="16">
        <v>21</v>
      </c>
      <c r="B614" s="41" t="s">
        <v>746</v>
      </c>
      <c r="C614" s="41" t="s">
        <v>781</v>
      </c>
      <c r="D614" s="115">
        <v>9780.28</v>
      </c>
      <c r="E614" s="136">
        <v>40850</v>
      </c>
    </row>
    <row r="615" spans="1:5" ht="15.75">
      <c r="A615" s="16">
        <v>22</v>
      </c>
      <c r="B615" s="41" t="s">
        <v>747</v>
      </c>
      <c r="C615" s="41" t="s">
        <v>782</v>
      </c>
      <c r="D615" s="115">
        <v>1284</v>
      </c>
      <c r="E615" s="141" t="s">
        <v>748</v>
      </c>
    </row>
    <row r="616" spans="1:5" ht="15.75">
      <c r="A616" s="16">
        <v>23</v>
      </c>
      <c r="B616" s="41" t="s">
        <v>749</v>
      </c>
      <c r="C616" s="41" t="s">
        <v>49</v>
      </c>
      <c r="D616" s="115">
        <v>15999</v>
      </c>
      <c r="E616" s="141" t="s">
        <v>750</v>
      </c>
    </row>
    <row r="617" spans="1:5" ht="15.75">
      <c r="A617" s="16">
        <v>24</v>
      </c>
      <c r="B617" s="41" t="s">
        <v>751</v>
      </c>
      <c r="C617" s="41" t="s">
        <v>773</v>
      </c>
      <c r="D617" s="115">
        <v>560</v>
      </c>
      <c r="E617" s="141" t="s">
        <v>752</v>
      </c>
    </row>
    <row r="618" spans="1:5" ht="15.75">
      <c r="A618" s="16">
        <v>25</v>
      </c>
      <c r="B618" s="41" t="s">
        <v>753</v>
      </c>
      <c r="C618" s="41" t="s">
        <v>773</v>
      </c>
      <c r="D618" s="115">
        <v>810</v>
      </c>
      <c r="E618" s="141" t="s">
        <v>752</v>
      </c>
    </row>
    <row r="619" spans="1:5" ht="15.75">
      <c r="A619" s="16">
        <v>26</v>
      </c>
      <c r="B619" s="41" t="s">
        <v>754</v>
      </c>
      <c r="C619" s="41" t="s">
        <v>451</v>
      </c>
      <c r="D619" s="115">
        <v>14039</v>
      </c>
      <c r="E619" s="141" t="s">
        <v>752</v>
      </c>
    </row>
    <row r="620" spans="1:5" ht="15.75">
      <c r="A620" s="16">
        <v>27</v>
      </c>
      <c r="B620" s="41" t="s">
        <v>755</v>
      </c>
      <c r="C620" s="41" t="s">
        <v>451</v>
      </c>
      <c r="D620" s="115">
        <v>16047.1</v>
      </c>
      <c r="E620" s="141" t="s">
        <v>752</v>
      </c>
    </row>
    <row r="621" spans="1:5" ht="15.75">
      <c r="A621" s="16">
        <v>28</v>
      </c>
      <c r="B621" s="41" t="s">
        <v>756</v>
      </c>
      <c r="C621" s="41" t="s">
        <v>721</v>
      </c>
      <c r="D621" s="115">
        <v>6998</v>
      </c>
      <c r="E621" s="141" t="s">
        <v>752</v>
      </c>
    </row>
    <row r="622" spans="1:5" ht="15.75">
      <c r="A622" s="16">
        <v>29</v>
      </c>
      <c r="B622" s="41" t="s">
        <v>757</v>
      </c>
      <c r="C622" s="41" t="s">
        <v>721</v>
      </c>
      <c r="D622" s="115">
        <v>1995</v>
      </c>
      <c r="E622" s="141" t="s">
        <v>752</v>
      </c>
    </row>
    <row r="623" spans="1:5" ht="15.75">
      <c r="A623" s="16">
        <v>30</v>
      </c>
      <c r="B623" s="41" t="s">
        <v>758</v>
      </c>
      <c r="C623" s="41" t="s">
        <v>783</v>
      </c>
      <c r="D623" s="115">
        <v>82000</v>
      </c>
      <c r="E623" s="141" t="s">
        <v>759</v>
      </c>
    </row>
    <row r="624" spans="1:5" ht="15.75">
      <c r="A624" s="16">
        <v>32</v>
      </c>
      <c r="B624" s="41" t="s">
        <v>760</v>
      </c>
      <c r="C624" s="41" t="s">
        <v>784</v>
      </c>
      <c r="D624" s="115">
        <v>270</v>
      </c>
      <c r="E624" s="141" t="s">
        <v>759</v>
      </c>
    </row>
    <row r="625" spans="1:5" ht="15.75">
      <c r="A625" s="16">
        <v>33</v>
      </c>
      <c r="B625" s="41" t="s">
        <v>761</v>
      </c>
      <c r="C625" s="41" t="s">
        <v>785</v>
      </c>
      <c r="D625" s="115">
        <v>768</v>
      </c>
      <c r="E625" s="141" t="s">
        <v>759</v>
      </c>
    </row>
    <row r="626" spans="1:5" ht="15.75">
      <c r="A626" s="16">
        <v>34</v>
      </c>
      <c r="B626" s="41" t="s">
        <v>762</v>
      </c>
      <c r="C626" s="41" t="s">
        <v>786</v>
      </c>
      <c r="D626" s="115">
        <v>75875.8</v>
      </c>
      <c r="E626" s="141" t="s">
        <v>763</v>
      </c>
    </row>
    <row r="627" spans="1:5" ht="15.75">
      <c r="A627" s="16">
        <v>35</v>
      </c>
      <c r="B627" s="41" t="s">
        <v>729</v>
      </c>
      <c r="C627" s="41" t="s">
        <v>774</v>
      </c>
      <c r="D627" s="115">
        <v>7900</v>
      </c>
      <c r="E627" s="141" t="s">
        <v>764</v>
      </c>
    </row>
    <row r="628" spans="1:5" ht="15.75">
      <c r="A628" s="16">
        <v>36</v>
      </c>
      <c r="B628" s="41" t="s">
        <v>765</v>
      </c>
      <c r="C628" s="41" t="s">
        <v>773</v>
      </c>
      <c r="D628" s="115">
        <v>280</v>
      </c>
      <c r="E628" s="141" t="s">
        <v>766</v>
      </c>
    </row>
    <row r="629" spans="1:5" ht="15.75">
      <c r="A629" s="16">
        <v>37</v>
      </c>
      <c r="B629" s="41" t="s">
        <v>767</v>
      </c>
      <c r="C629" s="41" t="s">
        <v>783</v>
      </c>
      <c r="D629" s="115">
        <v>9500</v>
      </c>
      <c r="E629" s="141" t="s">
        <v>768</v>
      </c>
    </row>
    <row r="630" spans="1:5" ht="15.75">
      <c r="A630" s="114"/>
      <c r="B630" s="139" t="s">
        <v>104</v>
      </c>
      <c r="C630" s="114"/>
      <c r="D630" s="197">
        <f>SUM(D596:D629)</f>
        <v>510715</v>
      </c>
      <c r="E630" s="114"/>
    </row>
    <row r="631" spans="1:5" ht="15.75">
      <c r="A631" s="202" t="s">
        <v>812</v>
      </c>
      <c r="B631" s="203"/>
      <c r="C631" s="203"/>
      <c r="D631" s="203"/>
      <c r="E631" s="204"/>
    </row>
    <row r="632" spans="1:5" ht="15.75">
      <c r="A632" s="144">
        <v>1</v>
      </c>
      <c r="B632" s="145" t="s">
        <v>787</v>
      </c>
      <c r="C632" s="155" t="s">
        <v>721</v>
      </c>
      <c r="D632" s="159">
        <v>9324</v>
      </c>
      <c r="E632" s="146">
        <v>40893</v>
      </c>
    </row>
    <row r="633" spans="1:5" ht="15.75">
      <c r="A633" s="144">
        <v>2</v>
      </c>
      <c r="B633" s="147" t="s">
        <v>788</v>
      </c>
      <c r="C633" s="156" t="s">
        <v>789</v>
      </c>
      <c r="D633" s="159">
        <v>40000</v>
      </c>
      <c r="E633" s="148">
        <v>40905</v>
      </c>
    </row>
    <row r="634" spans="1:5" ht="15.75">
      <c r="A634" s="144">
        <v>3</v>
      </c>
      <c r="B634" s="147" t="s">
        <v>790</v>
      </c>
      <c r="C634" s="205" t="s">
        <v>791</v>
      </c>
      <c r="D634" s="159">
        <v>680</v>
      </c>
      <c r="E634" s="148">
        <v>40830</v>
      </c>
    </row>
    <row r="635" spans="1:5" ht="15.75">
      <c r="A635" s="144">
        <v>4</v>
      </c>
      <c r="B635" s="147" t="s">
        <v>792</v>
      </c>
      <c r="C635" s="206"/>
      <c r="D635" s="159">
        <v>3600</v>
      </c>
      <c r="E635" s="148">
        <v>40882</v>
      </c>
    </row>
    <row r="636" spans="1:5" ht="15.75">
      <c r="A636" s="149">
        <v>5</v>
      </c>
      <c r="B636" s="147" t="s">
        <v>793</v>
      </c>
      <c r="C636" s="156" t="s">
        <v>794</v>
      </c>
      <c r="D636" s="159">
        <v>28000</v>
      </c>
      <c r="E636" s="148">
        <v>40889</v>
      </c>
    </row>
    <row r="637" spans="1:5" ht="15.75">
      <c r="A637" s="150">
        <v>6</v>
      </c>
      <c r="B637" s="147" t="s">
        <v>795</v>
      </c>
      <c r="C637" s="156" t="s">
        <v>796</v>
      </c>
      <c r="D637" s="159">
        <v>22779</v>
      </c>
      <c r="E637" s="148">
        <v>40857</v>
      </c>
    </row>
    <row r="638" spans="1:5" ht="15.75">
      <c r="A638" s="149">
        <v>7</v>
      </c>
      <c r="B638" s="147" t="s">
        <v>797</v>
      </c>
      <c r="C638" s="205" t="s">
        <v>798</v>
      </c>
      <c r="D638" s="159">
        <v>88</v>
      </c>
      <c r="E638" s="148">
        <v>40894</v>
      </c>
    </row>
    <row r="639" spans="1:5" ht="15.75">
      <c r="A639" s="150">
        <v>8</v>
      </c>
      <c r="B639" s="147" t="s">
        <v>799</v>
      </c>
      <c r="C639" s="207"/>
      <c r="D639" s="159">
        <v>898.41</v>
      </c>
      <c r="E639" s="148">
        <v>40894</v>
      </c>
    </row>
    <row r="640" spans="1:5" ht="15.75">
      <c r="A640" s="144">
        <v>9</v>
      </c>
      <c r="B640" s="151" t="s">
        <v>800</v>
      </c>
      <c r="C640" s="152" t="s">
        <v>801</v>
      </c>
      <c r="D640" s="130">
        <v>5811.02</v>
      </c>
      <c r="E640" s="153"/>
    </row>
    <row r="641" spans="1:5" ht="15.75">
      <c r="A641" s="154">
        <v>10</v>
      </c>
      <c r="B641" s="152" t="s">
        <v>802</v>
      </c>
      <c r="C641" s="157" t="s">
        <v>803</v>
      </c>
      <c r="D641" s="130">
        <v>2.78</v>
      </c>
      <c r="E641" s="153">
        <v>40891</v>
      </c>
    </row>
    <row r="642" spans="1:5" ht="15.75">
      <c r="A642" s="16">
        <v>11</v>
      </c>
      <c r="B642" s="147" t="s">
        <v>804</v>
      </c>
      <c r="C642" s="158" t="s">
        <v>805</v>
      </c>
      <c r="D642" s="159">
        <v>6900</v>
      </c>
      <c r="E642" s="148"/>
    </row>
    <row r="643" spans="1:5" ht="15.75">
      <c r="A643" s="16">
        <v>12</v>
      </c>
      <c r="B643" s="147" t="s">
        <v>806</v>
      </c>
      <c r="C643" s="158" t="s">
        <v>782</v>
      </c>
      <c r="D643" s="159">
        <v>23000</v>
      </c>
      <c r="E643" s="148">
        <v>40886</v>
      </c>
    </row>
    <row r="644" spans="1:5" ht="15.75">
      <c r="A644" s="16">
        <v>13</v>
      </c>
      <c r="B644" s="147" t="s">
        <v>807</v>
      </c>
      <c r="C644" s="158" t="s">
        <v>463</v>
      </c>
      <c r="D644" s="159">
        <v>1530</v>
      </c>
      <c r="E644" s="148">
        <v>40882</v>
      </c>
    </row>
    <row r="645" spans="1:5" ht="15.75">
      <c r="A645" s="16">
        <v>14</v>
      </c>
      <c r="B645" s="147" t="s">
        <v>808</v>
      </c>
      <c r="C645" s="158" t="s">
        <v>809</v>
      </c>
      <c r="D645" s="159">
        <v>4524.62</v>
      </c>
      <c r="E645" s="148">
        <v>40826</v>
      </c>
    </row>
    <row r="646" spans="1:5" ht="15.75">
      <c r="A646" s="16">
        <v>15</v>
      </c>
      <c r="B646" s="147" t="s">
        <v>810</v>
      </c>
      <c r="C646" s="158" t="s">
        <v>811</v>
      </c>
      <c r="D646" s="159">
        <v>270</v>
      </c>
      <c r="E646" s="148">
        <v>40882</v>
      </c>
    </row>
    <row r="647" spans="1:5" ht="15.75">
      <c r="A647" s="16">
        <v>13</v>
      </c>
      <c r="B647" s="147" t="s">
        <v>807</v>
      </c>
      <c r="C647" s="158" t="s">
        <v>463</v>
      </c>
      <c r="D647" s="159">
        <v>1530</v>
      </c>
      <c r="E647" s="148">
        <v>40882</v>
      </c>
    </row>
    <row r="648" spans="1:5" ht="15.75">
      <c r="A648" s="16">
        <v>14</v>
      </c>
      <c r="B648" s="147" t="s">
        <v>808</v>
      </c>
      <c r="C648" s="158" t="s">
        <v>809</v>
      </c>
      <c r="D648" s="159">
        <v>4524.62</v>
      </c>
      <c r="E648" s="148">
        <v>40826</v>
      </c>
    </row>
    <row r="649" spans="1:5" ht="15.75">
      <c r="A649" s="16">
        <v>15</v>
      </c>
      <c r="B649" s="147" t="s">
        <v>810</v>
      </c>
      <c r="C649" s="158" t="s">
        <v>811</v>
      </c>
      <c r="D649" s="159">
        <v>270</v>
      </c>
      <c r="E649" s="148">
        <v>40882</v>
      </c>
    </row>
    <row r="650" spans="1:5" ht="15.75">
      <c r="A650" s="114"/>
      <c r="B650" s="139" t="s">
        <v>104</v>
      </c>
      <c r="C650" s="114"/>
      <c r="D650" s="134">
        <f>SUM(D632:D649)</f>
        <v>153732.45</v>
      </c>
      <c r="E650" s="114"/>
    </row>
    <row r="651" spans="1:5" ht="15.75">
      <c r="A651" s="202" t="s">
        <v>845</v>
      </c>
      <c r="B651" s="203"/>
      <c r="C651" s="203"/>
      <c r="D651" s="203"/>
      <c r="E651" s="204"/>
    </row>
    <row r="652" spans="1:5" ht="15.75">
      <c r="A652" s="192">
        <v>1</v>
      </c>
      <c r="B652" s="91" t="s">
        <v>813</v>
      </c>
      <c r="C652" s="92" t="s">
        <v>814</v>
      </c>
      <c r="D652" s="142">
        <v>7093.72</v>
      </c>
      <c r="E652" s="105">
        <v>40904</v>
      </c>
    </row>
    <row r="653" spans="1:5" ht="15.75">
      <c r="A653" s="192">
        <v>2</v>
      </c>
      <c r="B653" s="41" t="s">
        <v>815</v>
      </c>
      <c r="C653" s="41" t="s">
        <v>816</v>
      </c>
      <c r="D653" s="160">
        <v>17581.12</v>
      </c>
      <c r="E653" s="35">
        <v>40864</v>
      </c>
    </row>
    <row r="654" spans="1:5" ht="23.25">
      <c r="A654" s="192">
        <v>3</v>
      </c>
      <c r="B654" s="41" t="s">
        <v>817</v>
      </c>
      <c r="C654" s="41" t="s">
        <v>818</v>
      </c>
      <c r="D654" s="160">
        <v>1100</v>
      </c>
      <c r="E654" s="35">
        <v>40870</v>
      </c>
    </row>
    <row r="655" spans="1:5" ht="15.75">
      <c r="A655" s="192">
        <v>4</v>
      </c>
      <c r="B655" s="41" t="s">
        <v>819</v>
      </c>
      <c r="C655" s="92" t="s">
        <v>820</v>
      </c>
      <c r="D655" s="160">
        <v>27589.46</v>
      </c>
      <c r="E655" s="35">
        <v>40870</v>
      </c>
    </row>
    <row r="656" spans="1:5" ht="15.75">
      <c r="A656" s="192">
        <v>5</v>
      </c>
      <c r="B656" s="41" t="s">
        <v>821</v>
      </c>
      <c r="C656" s="41" t="s">
        <v>822</v>
      </c>
      <c r="D656" s="160">
        <v>10452.19</v>
      </c>
      <c r="E656" s="35">
        <v>40875</v>
      </c>
    </row>
    <row r="657" spans="1:5" ht="15.75">
      <c r="A657" s="192">
        <v>6</v>
      </c>
      <c r="B657" s="41" t="s">
        <v>823</v>
      </c>
      <c r="C657" s="41" t="s">
        <v>824</v>
      </c>
      <c r="D657" s="160">
        <v>94062</v>
      </c>
      <c r="E657" s="35">
        <v>40904</v>
      </c>
    </row>
    <row r="658" spans="1:5" ht="15.75">
      <c r="A658" s="141">
        <v>7</v>
      </c>
      <c r="B658" s="41" t="s">
        <v>825</v>
      </c>
      <c r="C658" s="41" t="s">
        <v>783</v>
      </c>
      <c r="D658" s="160">
        <v>73197</v>
      </c>
      <c r="E658" s="35">
        <v>40877</v>
      </c>
    </row>
    <row r="659" spans="1:5" ht="15.75">
      <c r="A659" s="193">
        <v>8</v>
      </c>
      <c r="B659" s="41" t="s">
        <v>800</v>
      </c>
      <c r="C659" s="41" t="s">
        <v>374</v>
      </c>
      <c r="D659" s="160">
        <v>3246.36</v>
      </c>
      <c r="E659" s="35">
        <v>40896</v>
      </c>
    </row>
    <row r="660" spans="1:5" ht="15.75">
      <c r="A660" s="194">
        <v>9</v>
      </c>
      <c r="B660" s="41" t="s">
        <v>800</v>
      </c>
      <c r="C660" s="41" t="s">
        <v>374</v>
      </c>
      <c r="D660" s="160">
        <v>5675.88</v>
      </c>
      <c r="E660" s="35">
        <v>40840</v>
      </c>
    </row>
    <row r="661" spans="1:5" ht="15.75">
      <c r="A661" s="141">
        <v>10</v>
      </c>
      <c r="B661" s="41" t="s">
        <v>800</v>
      </c>
      <c r="C661" s="41" t="s">
        <v>374</v>
      </c>
      <c r="D661" s="160">
        <v>3648.78</v>
      </c>
      <c r="E661" s="35">
        <v>40898</v>
      </c>
    </row>
    <row r="662" spans="1:5" ht="15.75">
      <c r="A662" s="195">
        <v>11</v>
      </c>
      <c r="B662" s="41" t="s">
        <v>826</v>
      </c>
      <c r="C662" s="41" t="s">
        <v>374</v>
      </c>
      <c r="D662" s="160">
        <v>38719</v>
      </c>
      <c r="E662" s="35">
        <v>40877</v>
      </c>
    </row>
    <row r="663" spans="1:5" ht="15.75">
      <c r="A663" s="141">
        <v>12</v>
      </c>
      <c r="B663" s="41" t="s">
        <v>827</v>
      </c>
      <c r="C663" s="41" t="s">
        <v>782</v>
      </c>
      <c r="D663" s="160">
        <v>6870</v>
      </c>
      <c r="E663" s="35">
        <v>40892</v>
      </c>
    </row>
    <row r="664" spans="1:5" ht="15.75">
      <c r="A664" s="195">
        <v>13</v>
      </c>
      <c r="B664" s="41" t="s">
        <v>828</v>
      </c>
      <c r="C664" s="41" t="s">
        <v>829</v>
      </c>
      <c r="D664" s="160">
        <v>4200</v>
      </c>
      <c r="E664" s="35">
        <v>40840</v>
      </c>
    </row>
    <row r="665" spans="1:5" ht="15.75">
      <c r="A665" s="141">
        <v>14</v>
      </c>
      <c r="B665" s="41" t="s">
        <v>828</v>
      </c>
      <c r="C665" s="41" t="s">
        <v>829</v>
      </c>
      <c r="D665" s="160">
        <v>4740</v>
      </c>
      <c r="E665" s="35">
        <v>40902</v>
      </c>
    </row>
    <row r="666" spans="1:5" ht="15.75">
      <c r="A666" s="141">
        <v>15</v>
      </c>
      <c r="B666" s="91" t="s">
        <v>830</v>
      </c>
      <c r="C666" s="92" t="s">
        <v>831</v>
      </c>
      <c r="D666" s="142">
        <v>11000</v>
      </c>
      <c r="E666" s="105">
        <v>40876</v>
      </c>
    </row>
    <row r="667" spans="1:5" ht="15.75">
      <c r="A667" s="141">
        <v>16</v>
      </c>
      <c r="B667" s="48" t="s">
        <v>832</v>
      </c>
      <c r="C667" s="41" t="s">
        <v>833</v>
      </c>
      <c r="D667" s="143">
        <v>7628.08</v>
      </c>
      <c r="E667" s="35">
        <v>40890</v>
      </c>
    </row>
    <row r="668" spans="1:5" ht="15.75">
      <c r="A668" s="195">
        <v>17</v>
      </c>
      <c r="B668" s="100" t="s">
        <v>834</v>
      </c>
      <c r="C668" s="41" t="s">
        <v>721</v>
      </c>
      <c r="D668" s="113">
        <v>8047</v>
      </c>
      <c r="E668" s="116">
        <v>40892</v>
      </c>
    </row>
    <row r="669" spans="1:5" ht="15.75">
      <c r="A669" s="141">
        <v>18</v>
      </c>
      <c r="B669" s="100" t="s">
        <v>835</v>
      </c>
      <c r="C669" s="100" t="s">
        <v>836</v>
      </c>
      <c r="D669" s="113">
        <v>3645</v>
      </c>
      <c r="E669" s="116">
        <v>40850</v>
      </c>
    </row>
    <row r="670" spans="1:5" ht="15.75">
      <c r="A670" s="195">
        <v>19</v>
      </c>
      <c r="B670" s="100" t="s">
        <v>837</v>
      </c>
      <c r="C670" s="100" t="s">
        <v>838</v>
      </c>
      <c r="D670" s="113">
        <v>8910</v>
      </c>
      <c r="E670" s="116">
        <v>40871</v>
      </c>
    </row>
    <row r="671" spans="1:5" ht="15.75">
      <c r="A671" s="141">
        <v>20</v>
      </c>
      <c r="B671" s="100" t="s">
        <v>839</v>
      </c>
      <c r="C671" s="100" t="s">
        <v>840</v>
      </c>
      <c r="D671" s="113">
        <v>6888</v>
      </c>
      <c r="E671" s="116">
        <v>40906</v>
      </c>
    </row>
    <row r="672" spans="1:5" ht="15.75">
      <c r="A672" s="195">
        <v>21</v>
      </c>
      <c r="B672" s="100" t="s">
        <v>841</v>
      </c>
      <c r="C672" s="100" t="s">
        <v>829</v>
      </c>
      <c r="D672" s="113">
        <v>9990</v>
      </c>
      <c r="E672" s="116">
        <v>40849</v>
      </c>
    </row>
    <row r="673" spans="1:5" ht="15.75">
      <c r="A673" s="141">
        <v>22</v>
      </c>
      <c r="B673" s="100" t="s">
        <v>842</v>
      </c>
      <c r="C673" s="100" t="s">
        <v>843</v>
      </c>
      <c r="D673" s="113">
        <v>2459.91</v>
      </c>
      <c r="E673" s="116">
        <v>40869</v>
      </c>
    </row>
    <row r="674" spans="1:5" ht="15.75">
      <c r="A674" s="195">
        <v>23</v>
      </c>
      <c r="B674" s="114" t="s">
        <v>844</v>
      </c>
      <c r="C674" s="114" t="s">
        <v>829</v>
      </c>
      <c r="D674" s="140">
        <v>95381.25</v>
      </c>
      <c r="E674" s="118">
        <v>40877</v>
      </c>
    </row>
    <row r="675" spans="1:5" ht="15.75">
      <c r="A675" s="100"/>
      <c r="B675" s="161" t="s">
        <v>104</v>
      </c>
      <c r="C675" s="100"/>
      <c r="D675" s="161">
        <f>SUM(D652:D674)</f>
        <v>452124.75</v>
      </c>
      <c r="E675" s="113"/>
    </row>
    <row r="676" spans="1:5" ht="15.75">
      <c r="A676" s="202" t="s">
        <v>846</v>
      </c>
      <c r="B676" s="203"/>
      <c r="C676" s="203"/>
      <c r="D676" s="203"/>
      <c r="E676" s="204"/>
    </row>
    <row r="677" spans="1:5" ht="15.75">
      <c r="A677" s="18">
        <v>1</v>
      </c>
      <c r="B677" s="91" t="s">
        <v>348</v>
      </c>
      <c r="C677" s="41" t="s">
        <v>39</v>
      </c>
      <c r="D677" s="162">
        <v>2710</v>
      </c>
      <c r="E677" s="73">
        <v>40821</v>
      </c>
    </row>
    <row r="678" spans="1:5" ht="15.75">
      <c r="A678" s="16">
        <v>2</v>
      </c>
      <c r="B678" s="48" t="s">
        <v>847</v>
      </c>
      <c r="C678" s="69" t="s">
        <v>774</v>
      </c>
      <c r="D678" s="162">
        <v>1983</v>
      </c>
      <c r="E678" s="163">
        <v>40892</v>
      </c>
    </row>
    <row r="679" spans="1:5" ht="15.75">
      <c r="A679" s="18">
        <v>3</v>
      </c>
      <c r="B679" s="91" t="s">
        <v>848</v>
      </c>
      <c r="C679" s="41" t="s">
        <v>780</v>
      </c>
      <c r="D679" s="162">
        <v>9000</v>
      </c>
      <c r="E679" s="164">
        <v>40837</v>
      </c>
    </row>
    <row r="680" spans="1:5" ht="15.75">
      <c r="A680" s="16">
        <v>4</v>
      </c>
      <c r="B680" s="48" t="s">
        <v>849</v>
      </c>
      <c r="C680" s="41" t="s">
        <v>780</v>
      </c>
      <c r="D680" s="162">
        <v>28800</v>
      </c>
      <c r="E680" s="163">
        <v>40875</v>
      </c>
    </row>
    <row r="681" spans="1:5" ht="15.75">
      <c r="A681" s="18">
        <v>5</v>
      </c>
      <c r="B681" s="91" t="s">
        <v>850</v>
      </c>
      <c r="C681" s="165" t="s">
        <v>851</v>
      </c>
      <c r="D681" s="162">
        <v>1800</v>
      </c>
      <c r="E681" s="164">
        <v>40842</v>
      </c>
    </row>
    <row r="682" spans="1:5" ht="15.75">
      <c r="A682" s="16">
        <v>6</v>
      </c>
      <c r="B682" s="48" t="s">
        <v>852</v>
      </c>
      <c r="C682" s="69" t="s">
        <v>778</v>
      </c>
      <c r="D682" s="162">
        <v>4500</v>
      </c>
      <c r="E682" s="163">
        <v>40864</v>
      </c>
    </row>
    <row r="683" spans="1:5" ht="15.75">
      <c r="A683" s="16">
        <v>7</v>
      </c>
      <c r="B683" s="41" t="s">
        <v>853</v>
      </c>
      <c r="C683" s="41" t="s">
        <v>854</v>
      </c>
      <c r="D683" s="162">
        <v>15250</v>
      </c>
      <c r="E683" s="25">
        <v>40865</v>
      </c>
    </row>
    <row r="684" spans="1:5" ht="15.75">
      <c r="A684" s="16">
        <v>8</v>
      </c>
      <c r="B684" s="48" t="s">
        <v>855</v>
      </c>
      <c r="C684" s="69" t="s">
        <v>856</v>
      </c>
      <c r="D684" s="162">
        <v>45576</v>
      </c>
      <c r="E684" s="163">
        <v>40875</v>
      </c>
    </row>
    <row r="685" spans="1:5" ht="15.75">
      <c r="A685" s="16">
        <v>9</v>
      </c>
      <c r="B685" s="48" t="s">
        <v>849</v>
      </c>
      <c r="C685" s="69" t="s">
        <v>857</v>
      </c>
      <c r="D685" s="162">
        <v>21200.8</v>
      </c>
      <c r="E685" s="163">
        <v>40875</v>
      </c>
    </row>
    <row r="686" spans="1:5" ht="15.75">
      <c r="A686" s="16">
        <v>10</v>
      </c>
      <c r="B686" s="48" t="s">
        <v>858</v>
      </c>
      <c r="C686" s="69" t="s">
        <v>859</v>
      </c>
      <c r="D686" s="162">
        <v>48188</v>
      </c>
      <c r="E686" s="25">
        <v>40868</v>
      </c>
    </row>
    <row r="687" spans="1:5" ht="15.75">
      <c r="A687" s="18">
        <v>11</v>
      </c>
      <c r="B687" s="91" t="s">
        <v>860</v>
      </c>
      <c r="C687" s="41" t="s">
        <v>451</v>
      </c>
      <c r="D687" s="162">
        <v>10241</v>
      </c>
      <c r="E687" s="25">
        <v>40875</v>
      </c>
    </row>
    <row r="688" spans="1:5" ht="15.75">
      <c r="A688" s="16">
        <v>12</v>
      </c>
      <c r="B688" s="41" t="s">
        <v>861</v>
      </c>
      <c r="C688" s="41" t="s">
        <v>862</v>
      </c>
      <c r="D688" s="162">
        <v>97974.01</v>
      </c>
      <c r="E688" s="164">
        <v>40875</v>
      </c>
    </row>
    <row r="689" spans="1:5" ht="15.75">
      <c r="A689" s="16">
        <v>13</v>
      </c>
      <c r="B689" s="41" t="s">
        <v>863</v>
      </c>
      <c r="C689" s="41" t="s">
        <v>864</v>
      </c>
      <c r="D689" s="162">
        <v>47133</v>
      </c>
      <c r="E689" s="25">
        <v>40876</v>
      </c>
    </row>
    <row r="690" spans="1:5" ht="15.75">
      <c r="A690" s="36">
        <v>14</v>
      </c>
      <c r="B690" s="166" t="s">
        <v>865</v>
      </c>
      <c r="C690" s="167" t="s">
        <v>564</v>
      </c>
      <c r="D690" s="162">
        <v>4564.06</v>
      </c>
      <c r="E690" s="163">
        <v>40883</v>
      </c>
    </row>
    <row r="691" spans="1:5" ht="15.75">
      <c r="A691" s="36">
        <v>15</v>
      </c>
      <c r="B691" s="166" t="s">
        <v>866</v>
      </c>
      <c r="C691" s="167" t="s">
        <v>867</v>
      </c>
      <c r="D691" s="162">
        <v>4208.4</v>
      </c>
      <c r="E691" s="163">
        <v>40883</v>
      </c>
    </row>
    <row r="692" spans="1:5" ht="15.75">
      <c r="A692" s="36">
        <v>16</v>
      </c>
      <c r="B692" s="166" t="s">
        <v>868</v>
      </c>
      <c r="C692" s="167" t="s">
        <v>869</v>
      </c>
      <c r="D692" s="162">
        <v>3103.38</v>
      </c>
      <c r="E692" s="163">
        <v>40892</v>
      </c>
    </row>
    <row r="693" spans="1:5" ht="15.75">
      <c r="A693" s="36">
        <v>17</v>
      </c>
      <c r="B693" s="166" t="s">
        <v>870</v>
      </c>
      <c r="C693" s="167" t="s">
        <v>871</v>
      </c>
      <c r="D693" s="162">
        <v>4569</v>
      </c>
      <c r="E693" s="163">
        <v>40892</v>
      </c>
    </row>
    <row r="694" spans="1:5" ht="15.75">
      <c r="A694" s="36">
        <v>18</v>
      </c>
      <c r="B694" s="166" t="s">
        <v>872</v>
      </c>
      <c r="C694" s="167" t="s">
        <v>721</v>
      </c>
      <c r="D694" s="162">
        <v>15017</v>
      </c>
      <c r="E694" s="163">
        <v>40892</v>
      </c>
    </row>
    <row r="695" spans="1:5" ht="15.75">
      <c r="A695" s="36">
        <v>19</v>
      </c>
      <c r="B695" s="166" t="s">
        <v>873</v>
      </c>
      <c r="C695" s="167" t="s">
        <v>874</v>
      </c>
      <c r="D695" s="162">
        <v>4111.71</v>
      </c>
      <c r="E695" s="163">
        <v>40905</v>
      </c>
    </row>
    <row r="696" spans="1:5" ht="15.75">
      <c r="A696" s="16">
        <v>20</v>
      </c>
      <c r="B696" s="48" t="s">
        <v>875</v>
      </c>
      <c r="C696" s="69" t="s">
        <v>783</v>
      </c>
      <c r="D696" s="162">
        <v>64403</v>
      </c>
      <c r="E696" s="163">
        <v>40903</v>
      </c>
    </row>
    <row r="697" spans="1:5" ht="15.75">
      <c r="A697" s="100"/>
      <c r="B697" s="161" t="s">
        <v>104</v>
      </c>
      <c r="C697" s="100"/>
      <c r="D697" s="168">
        <f>SUM(D677:D696)</f>
        <v>434332.36000000004</v>
      </c>
      <c r="E697" s="100"/>
    </row>
    <row r="698" spans="1:5" ht="15.75">
      <c r="A698" s="202" t="s">
        <v>876</v>
      </c>
      <c r="B698" s="203"/>
      <c r="C698" s="203"/>
      <c r="D698" s="203"/>
      <c r="E698" s="204"/>
    </row>
    <row r="699" spans="1:5" ht="15.75">
      <c r="A699" s="141">
        <v>1</v>
      </c>
      <c r="B699" s="91" t="s">
        <v>863</v>
      </c>
      <c r="C699" s="92" t="s">
        <v>877</v>
      </c>
      <c r="D699" s="142">
        <v>22750</v>
      </c>
      <c r="E699" s="105">
        <v>40905</v>
      </c>
    </row>
    <row r="700" spans="1:5" ht="15.75">
      <c r="A700" s="192">
        <v>2</v>
      </c>
      <c r="B700" s="48" t="s">
        <v>863</v>
      </c>
      <c r="C700" s="41" t="s">
        <v>878</v>
      </c>
      <c r="D700" s="143">
        <v>15249.8</v>
      </c>
      <c r="E700" s="35">
        <v>40906</v>
      </c>
    </row>
    <row r="701" spans="1:5" ht="15.75">
      <c r="A701" s="192">
        <v>3</v>
      </c>
      <c r="B701" s="91" t="s">
        <v>879</v>
      </c>
      <c r="C701" s="92" t="s">
        <v>880</v>
      </c>
      <c r="D701" s="142">
        <v>91874.32</v>
      </c>
      <c r="E701" s="105">
        <v>40898</v>
      </c>
    </row>
    <row r="702" spans="1:5" ht="15.75">
      <c r="A702" s="192">
        <v>4</v>
      </c>
      <c r="B702" s="48" t="s">
        <v>881</v>
      </c>
      <c r="C702" s="41" t="s">
        <v>882</v>
      </c>
      <c r="D702" s="143">
        <v>2000</v>
      </c>
      <c r="E702" s="35">
        <v>40897</v>
      </c>
    </row>
    <row r="703" spans="1:5" ht="15.75">
      <c r="A703" s="141">
        <v>5</v>
      </c>
      <c r="B703" s="91" t="s">
        <v>179</v>
      </c>
      <c r="C703" s="92" t="s">
        <v>883</v>
      </c>
      <c r="D703" s="142">
        <v>1525.98</v>
      </c>
      <c r="E703" s="105">
        <v>40905</v>
      </c>
    </row>
    <row r="704" spans="1:5" ht="15.75">
      <c r="A704" s="192">
        <v>6</v>
      </c>
      <c r="B704" s="48" t="s">
        <v>884</v>
      </c>
      <c r="C704" s="41" t="s">
        <v>885</v>
      </c>
      <c r="D704" s="143">
        <v>3500</v>
      </c>
      <c r="E704" s="35">
        <v>40905</v>
      </c>
    </row>
    <row r="705" spans="1:5" ht="15.75">
      <c r="A705" s="192">
        <v>7</v>
      </c>
      <c r="B705" s="41" t="s">
        <v>886</v>
      </c>
      <c r="C705" s="41" t="s">
        <v>887</v>
      </c>
      <c r="D705" s="160">
        <v>767.36</v>
      </c>
      <c r="E705" s="35">
        <v>40905</v>
      </c>
    </row>
    <row r="706" spans="1:5" ht="15.75">
      <c r="A706" s="192">
        <v>8</v>
      </c>
      <c r="B706" s="41" t="s">
        <v>518</v>
      </c>
      <c r="C706" s="41" t="s">
        <v>888</v>
      </c>
      <c r="D706" s="160">
        <v>1570</v>
      </c>
      <c r="E706" s="35">
        <v>40857</v>
      </c>
    </row>
    <row r="707" spans="1:5" ht="15.75">
      <c r="A707" s="141">
        <v>9</v>
      </c>
      <c r="B707" s="41" t="s">
        <v>518</v>
      </c>
      <c r="C707" s="41" t="s">
        <v>888</v>
      </c>
      <c r="D707" s="160">
        <v>630</v>
      </c>
      <c r="E707" s="35">
        <v>40893</v>
      </c>
    </row>
    <row r="708" spans="1:5" ht="15.75">
      <c r="A708" s="192">
        <v>10</v>
      </c>
      <c r="B708" s="41" t="s">
        <v>889</v>
      </c>
      <c r="C708" s="41" t="s">
        <v>890</v>
      </c>
      <c r="D708" s="160">
        <v>30000</v>
      </c>
      <c r="E708" s="35">
        <v>40863</v>
      </c>
    </row>
    <row r="709" spans="1:5" ht="15.75">
      <c r="A709" s="192">
        <v>11</v>
      </c>
      <c r="B709" s="41" t="s">
        <v>889</v>
      </c>
      <c r="C709" s="41" t="s">
        <v>891</v>
      </c>
      <c r="D709" s="160">
        <v>100</v>
      </c>
      <c r="E709" s="35">
        <v>40906</v>
      </c>
    </row>
    <row r="710" spans="1:5" ht="15.75">
      <c r="A710" s="192">
        <v>12</v>
      </c>
      <c r="B710" s="41" t="s">
        <v>892</v>
      </c>
      <c r="C710" s="41" t="s">
        <v>893</v>
      </c>
      <c r="D710" s="160">
        <v>357.54</v>
      </c>
      <c r="E710" s="35">
        <v>40906</v>
      </c>
    </row>
    <row r="711" spans="1:5" ht="15.75">
      <c r="A711" s="114"/>
      <c r="B711" s="191" t="s">
        <v>104</v>
      </c>
      <c r="C711" s="114"/>
      <c r="D711" s="169">
        <f>SUM(D699:D710)</f>
        <v>170325</v>
      </c>
      <c r="E711" s="114"/>
    </row>
    <row r="712" spans="1:5" ht="15.75">
      <c r="A712" s="202" t="s">
        <v>894</v>
      </c>
      <c r="B712" s="203"/>
      <c r="C712" s="203"/>
      <c r="D712" s="203"/>
      <c r="E712" s="204"/>
    </row>
    <row r="713" spans="1:5" ht="15.75">
      <c r="A713" s="18">
        <v>1</v>
      </c>
      <c r="B713" s="91" t="s">
        <v>895</v>
      </c>
      <c r="C713" s="92" t="s">
        <v>896</v>
      </c>
      <c r="D713" s="103">
        <v>19437.6</v>
      </c>
      <c r="E713" s="105">
        <v>40829</v>
      </c>
    </row>
    <row r="714" spans="1:5" ht="15.75">
      <c r="A714" s="16">
        <v>2</v>
      </c>
      <c r="B714" s="48" t="s">
        <v>897</v>
      </c>
      <c r="C714" s="41" t="s">
        <v>898</v>
      </c>
      <c r="D714" s="61">
        <v>749.3</v>
      </c>
      <c r="E714" s="35">
        <v>40829</v>
      </c>
    </row>
    <row r="715" spans="1:5" ht="15.75">
      <c r="A715" s="18">
        <v>3</v>
      </c>
      <c r="B715" s="91" t="s">
        <v>899</v>
      </c>
      <c r="C715" s="92" t="s">
        <v>898</v>
      </c>
      <c r="D715" s="103">
        <v>3184.6</v>
      </c>
      <c r="E715" s="105">
        <v>40829</v>
      </c>
    </row>
    <row r="716" spans="1:5" ht="15.75">
      <c r="A716" s="16">
        <v>4</v>
      </c>
      <c r="B716" s="48" t="s">
        <v>900</v>
      </c>
      <c r="C716" s="41" t="s">
        <v>901</v>
      </c>
      <c r="D716" s="61">
        <v>600</v>
      </c>
      <c r="E716" s="35">
        <v>40829</v>
      </c>
    </row>
    <row r="717" spans="1:5" ht="15.75">
      <c r="A717" s="18">
        <v>5</v>
      </c>
      <c r="B717" s="91" t="s">
        <v>902</v>
      </c>
      <c r="C717" s="92" t="s">
        <v>903</v>
      </c>
      <c r="D717" s="103">
        <v>1416</v>
      </c>
      <c r="E717" s="105">
        <v>40833</v>
      </c>
    </row>
    <row r="718" spans="1:5" ht="15.75">
      <c r="A718" s="16">
        <v>6</v>
      </c>
      <c r="B718" s="48" t="s">
        <v>904</v>
      </c>
      <c r="C718" s="41" t="s">
        <v>898</v>
      </c>
      <c r="D718" s="61">
        <v>41.2</v>
      </c>
      <c r="E718" s="35">
        <v>40837</v>
      </c>
    </row>
    <row r="719" spans="1:5" ht="15.75">
      <c r="A719" s="18">
        <v>7</v>
      </c>
      <c r="B719" s="91" t="s">
        <v>905</v>
      </c>
      <c r="C719" s="92" t="s">
        <v>805</v>
      </c>
      <c r="D719" s="103">
        <v>1400</v>
      </c>
      <c r="E719" s="105">
        <v>40837</v>
      </c>
    </row>
    <row r="720" spans="1:5" ht="15.75">
      <c r="A720" s="16">
        <v>8</v>
      </c>
      <c r="B720" s="48" t="s">
        <v>906</v>
      </c>
      <c r="C720" s="41" t="s">
        <v>87</v>
      </c>
      <c r="D720" s="61">
        <v>626</v>
      </c>
      <c r="E720" s="35">
        <v>40834</v>
      </c>
    </row>
    <row r="721" spans="1:5" ht="15.75">
      <c r="A721" s="18">
        <v>9</v>
      </c>
      <c r="B721" s="91" t="s">
        <v>907</v>
      </c>
      <c r="C721" s="92" t="s">
        <v>908</v>
      </c>
      <c r="D721" s="103">
        <v>1000</v>
      </c>
      <c r="E721" s="105">
        <v>40843</v>
      </c>
    </row>
    <row r="722" spans="1:5" ht="15.75">
      <c r="A722" s="170">
        <v>10</v>
      </c>
      <c r="B722" s="41" t="s">
        <v>909</v>
      </c>
      <c r="C722" s="48" t="s">
        <v>71</v>
      </c>
      <c r="D722" s="62">
        <v>7830</v>
      </c>
      <c r="E722" s="178">
        <v>40842</v>
      </c>
    </row>
    <row r="723" spans="1:5" ht="15.75">
      <c r="A723" s="171">
        <v>11</v>
      </c>
      <c r="B723" s="92" t="s">
        <v>910</v>
      </c>
      <c r="C723" s="43" t="s">
        <v>791</v>
      </c>
      <c r="D723" s="175">
        <v>550</v>
      </c>
      <c r="E723" s="179">
        <v>40842</v>
      </c>
    </row>
    <row r="724" spans="1:5" ht="15.75">
      <c r="A724" s="170">
        <v>12</v>
      </c>
      <c r="B724" s="41" t="s">
        <v>911</v>
      </c>
      <c r="C724" s="48" t="s">
        <v>912</v>
      </c>
      <c r="D724" s="62">
        <v>240</v>
      </c>
      <c r="E724" s="178">
        <v>40843</v>
      </c>
    </row>
    <row r="725" spans="1:5" ht="15.75">
      <c r="A725" s="171">
        <v>13</v>
      </c>
      <c r="B725" s="92" t="s">
        <v>913</v>
      </c>
      <c r="C725" s="43" t="s">
        <v>914</v>
      </c>
      <c r="D725" s="175">
        <v>270.3</v>
      </c>
      <c r="E725" s="138">
        <v>40843</v>
      </c>
    </row>
    <row r="726" spans="1:5" ht="15.75">
      <c r="A726" s="170">
        <v>14</v>
      </c>
      <c r="B726" s="41" t="s">
        <v>915</v>
      </c>
      <c r="C726" s="48" t="s">
        <v>916</v>
      </c>
      <c r="D726" s="62">
        <v>5200</v>
      </c>
      <c r="E726" s="35">
        <v>40850</v>
      </c>
    </row>
    <row r="727" spans="1:5" ht="15.75">
      <c r="A727" s="171">
        <v>15</v>
      </c>
      <c r="B727" s="92" t="s">
        <v>917</v>
      </c>
      <c r="C727" s="43" t="s">
        <v>918</v>
      </c>
      <c r="D727" s="137">
        <v>1210</v>
      </c>
      <c r="E727" s="104">
        <v>40855</v>
      </c>
    </row>
    <row r="728" spans="1:5" ht="15.75">
      <c r="A728" s="170">
        <v>16</v>
      </c>
      <c r="B728" s="41" t="s">
        <v>919</v>
      </c>
      <c r="C728" s="54" t="s">
        <v>920</v>
      </c>
      <c r="D728" s="61">
        <v>1353.7</v>
      </c>
      <c r="E728" s="35">
        <v>40855</v>
      </c>
    </row>
    <row r="729" spans="1:5" ht="15.75">
      <c r="A729" s="170">
        <v>17</v>
      </c>
      <c r="B729" s="41" t="s">
        <v>895</v>
      </c>
      <c r="C729" s="54" t="s">
        <v>921</v>
      </c>
      <c r="D729" s="61">
        <v>22400</v>
      </c>
      <c r="E729" s="35">
        <v>40855</v>
      </c>
    </row>
    <row r="730" spans="1:5" ht="15.75">
      <c r="A730" s="172">
        <v>18</v>
      </c>
      <c r="B730" s="44" t="s">
        <v>895</v>
      </c>
      <c r="C730" s="173" t="s">
        <v>921</v>
      </c>
      <c r="D730" s="103">
        <v>21736.6</v>
      </c>
      <c r="E730" s="105">
        <v>40855</v>
      </c>
    </row>
    <row r="731" spans="1:5" ht="15.75">
      <c r="A731" s="36">
        <v>19</v>
      </c>
      <c r="B731" s="166" t="s">
        <v>910</v>
      </c>
      <c r="C731" s="74" t="s">
        <v>791</v>
      </c>
      <c r="D731" s="176">
        <v>550</v>
      </c>
      <c r="E731" s="138">
        <v>40858</v>
      </c>
    </row>
    <row r="732" spans="1:5" ht="15.75">
      <c r="A732" s="170">
        <v>20</v>
      </c>
      <c r="B732" s="69" t="s">
        <v>922</v>
      </c>
      <c r="C732" s="41" t="s">
        <v>923</v>
      </c>
      <c r="D732" s="61">
        <v>1719</v>
      </c>
      <c r="E732" s="35">
        <v>40858</v>
      </c>
    </row>
    <row r="733" spans="1:5" ht="15.75">
      <c r="A733" s="170">
        <v>21</v>
      </c>
      <c r="B733" s="69" t="s">
        <v>902</v>
      </c>
      <c r="C733" s="41" t="s">
        <v>903</v>
      </c>
      <c r="D733" s="61">
        <v>1416</v>
      </c>
      <c r="E733" s="35">
        <v>40858</v>
      </c>
    </row>
    <row r="734" spans="1:5" ht="15.75">
      <c r="A734" s="171">
        <v>22</v>
      </c>
      <c r="B734" s="165" t="s">
        <v>924</v>
      </c>
      <c r="C734" s="92" t="s">
        <v>101</v>
      </c>
      <c r="D734" s="63">
        <v>14030</v>
      </c>
      <c r="E734" s="105">
        <v>40861</v>
      </c>
    </row>
    <row r="735" spans="1:5" ht="15.75">
      <c r="A735" s="170">
        <v>23</v>
      </c>
      <c r="B735" s="69" t="s">
        <v>925</v>
      </c>
      <c r="C735" s="41" t="s">
        <v>791</v>
      </c>
      <c r="D735" s="61">
        <v>3267.9</v>
      </c>
      <c r="E735" s="35">
        <v>40861</v>
      </c>
    </row>
    <row r="736" spans="1:5" ht="15.75">
      <c r="A736" s="171">
        <v>24</v>
      </c>
      <c r="B736" s="165" t="s">
        <v>897</v>
      </c>
      <c r="C736" s="92" t="s">
        <v>898</v>
      </c>
      <c r="D736" s="63">
        <v>749.3</v>
      </c>
      <c r="E736" s="105">
        <v>40863</v>
      </c>
    </row>
    <row r="737" spans="1:5" ht="15.75">
      <c r="A737" s="170">
        <v>25</v>
      </c>
      <c r="B737" s="69" t="s">
        <v>926</v>
      </c>
      <c r="C737" s="41" t="s">
        <v>898</v>
      </c>
      <c r="D737" s="61">
        <v>57.9</v>
      </c>
      <c r="E737" s="35">
        <v>40863</v>
      </c>
    </row>
    <row r="738" spans="1:5" ht="15.75">
      <c r="A738" s="171">
        <v>26</v>
      </c>
      <c r="B738" s="165" t="s">
        <v>899</v>
      </c>
      <c r="C738" s="92" t="s">
        <v>898</v>
      </c>
      <c r="D738" s="63">
        <v>3758.7</v>
      </c>
      <c r="E738" s="105">
        <v>40863</v>
      </c>
    </row>
    <row r="739" spans="1:5" ht="15.75">
      <c r="A739" s="170">
        <v>27</v>
      </c>
      <c r="B739" s="69" t="s">
        <v>927</v>
      </c>
      <c r="C739" s="41" t="s">
        <v>928</v>
      </c>
      <c r="D739" s="61">
        <v>50028</v>
      </c>
      <c r="E739" s="35">
        <v>40863</v>
      </c>
    </row>
    <row r="740" spans="1:5" ht="15.75">
      <c r="A740" s="171">
        <v>28</v>
      </c>
      <c r="B740" s="165" t="s">
        <v>905</v>
      </c>
      <c r="C740" s="92" t="s">
        <v>805</v>
      </c>
      <c r="D740" s="63">
        <v>900</v>
      </c>
      <c r="E740" s="105">
        <v>40865</v>
      </c>
    </row>
    <row r="741" spans="1:5" ht="15.75">
      <c r="A741" s="170">
        <v>29</v>
      </c>
      <c r="B741" s="69" t="s">
        <v>929</v>
      </c>
      <c r="C741" s="41" t="s">
        <v>918</v>
      </c>
      <c r="D741" s="61">
        <v>560</v>
      </c>
      <c r="E741" s="35">
        <v>40865</v>
      </c>
    </row>
    <row r="742" spans="1:5" ht="15.75">
      <c r="A742" s="171">
        <v>30</v>
      </c>
      <c r="B742" s="165" t="s">
        <v>930</v>
      </c>
      <c r="C742" s="92" t="s">
        <v>931</v>
      </c>
      <c r="D742" s="63">
        <v>1000</v>
      </c>
      <c r="E742" s="105">
        <v>40868</v>
      </c>
    </row>
    <row r="743" spans="1:5" ht="15.75">
      <c r="A743" s="170">
        <v>31</v>
      </c>
      <c r="B743" s="69" t="s">
        <v>932</v>
      </c>
      <c r="C743" s="41" t="s">
        <v>933</v>
      </c>
      <c r="D743" s="61">
        <v>833</v>
      </c>
      <c r="E743" s="35">
        <v>40869</v>
      </c>
    </row>
    <row r="744" spans="1:5" ht="15.75">
      <c r="A744" s="171">
        <v>32</v>
      </c>
      <c r="B744" s="165" t="s">
        <v>934</v>
      </c>
      <c r="C744" s="92" t="s">
        <v>87</v>
      </c>
      <c r="D744" s="63">
        <v>4999.5</v>
      </c>
      <c r="E744" s="105">
        <v>40869</v>
      </c>
    </row>
    <row r="745" spans="1:5" ht="15.75">
      <c r="A745" s="170">
        <v>33</v>
      </c>
      <c r="B745" s="69" t="s">
        <v>935</v>
      </c>
      <c r="C745" s="41" t="s">
        <v>936</v>
      </c>
      <c r="D745" s="61">
        <v>6000</v>
      </c>
      <c r="E745" s="35">
        <v>40869</v>
      </c>
    </row>
    <row r="746" spans="1:5" ht="15.75">
      <c r="A746" s="171">
        <v>34</v>
      </c>
      <c r="B746" s="165" t="s">
        <v>937</v>
      </c>
      <c r="C746" s="92" t="s">
        <v>791</v>
      </c>
      <c r="D746" s="63">
        <v>6650</v>
      </c>
      <c r="E746" s="105">
        <v>40869</v>
      </c>
    </row>
    <row r="747" spans="1:5" ht="15.75">
      <c r="A747" s="170">
        <v>35</v>
      </c>
      <c r="B747" s="69" t="s">
        <v>909</v>
      </c>
      <c r="C747" s="41" t="s">
        <v>71</v>
      </c>
      <c r="D747" s="61">
        <v>433.4</v>
      </c>
      <c r="E747" s="35">
        <v>40870</v>
      </c>
    </row>
    <row r="748" spans="1:5" ht="15.75">
      <c r="A748" s="171">
        <v>36</v>
      </c>
      <c r="B748" s="165" t="s">
        <v>938</v>
      </c>
      <c r="C748" s="92" t="s">
        <v>939</v>
      </c>
      <c r="D748" s="63">
        <v>25826</v>
      </c>
      <c r="E748" s="105">
        <v>40870</v>
      </c>
    </row>
    <row r="749" spans="1:5" ht="15.75">
      <c r="A749" s="170">
        <v>37</v>
      </c>
      <c r="B749" s="69" t="s">
        <v>940</v>
      </c>
      <c r="C749" s="41" t="s">
        <v>941</v>
      </c>
      <c r="D749" s="61">
        <v>850</v>
      </c>
      <c r="E749" s="35">
        <v>40870</v>
      </c>
    </row>
    <row r="750" spans="1:5" ht="15.75">
      <c r="A750" s="171">
        <v>38</v>
      </c>
      <c r="B750" s="165" t="s">
        <v>911</v>
      </c>
      <c r="C750" s="92" t="s">
        <v>912</v>
      </c>
      <c r="D750" s="63">
        <v>240</v>
      </c>
      <c r="E750" s="105">
        <v>40872</v>
      </c>
    </row>
    <row r="751" spans="1:5" ht="15.75">
      <c r="A751" s="170">
        <v>39</v>
      </c>
      <c r="B751" s="69" t="s">
        <v>927</v>
      </c>
      <c r="C751" s="41" t="s">
        <v>942</v>
      </c>
      <c r="D751" s="61">
        <v>74686.5</v>
      </c>
      <c r="E751" s="35">
        <v>40872</v>
      </c>
    </row>
    <row r="752" spans="1:5" ht="15.75">
      <c r="A752" s="171">
        <v>40</v>
      </c>
      <c r="B752" s="165" t="s">
        <v>911</v>
      </c>
      <c r="C752" s="92" t="s">
        <v>912</v>
      </c>
      <c r="D752" s="63">
        <v>240</v>
      </c>
      <c r="E752" s="105">
        <v>40876</v>
      </c>
    </row>
    <row r="753" spans="1:5" ht="15.75">
      <c r="A753" s="170">
        <v>41</v>
      </c>
      <c r="B753" s="69" t="s">
        <v>943</v>
      </c>
      <c r="C753" s="41" t="s">
        <v>944</v>
      </c>
      <c r="D753" s="61">
        <v>49264</v>
      </c>
      <c r="E753" s="35">
        <v>40878</v>
      </c>
    </row>
    <row r="754" spans="1:5" ht="15.75">
      <c r="A754" s="171">
        <v>42</v>
      </c>
      <c r="B754" s="165" t="s">
        <v>895</v>
      </c>
      <c r="C754" s="92" t="s">
        <v>921</v>
      </c>
      <c r="D754" s="63">
        <v>22400</v>
      </c>
      <c r="E754" s="105">
        <v>40882</v>
      </c>
    </row>
    <row r="755" spans="1:5" ht="15.75">
      <c r="A755" s="170">
        <v>43</v>
      </c>
      <c r="B755" s="69" t="s">
        <v>895</v>
      </c>
      <c r="C755" s="41" t="s">
        <v>921</v>
      </c>
      <c r="D755" s="61">
        <v>21690.8</v>
      </c>
      <c r="E755" s="35">
        <v>40882</v>
      </c>
    </row>
    <row r="756" spans="1:5" ht="15.75">
      <c r="A756" s="172">
        <v>44</v>
      </c>
      <c r="B756" s="174" t="s">
        <v>945</v>
      </c>
      <c r="C756" s="44" t="s">
        <v>946</v>
      </c>
      <c r="D756" s="102">
        <v>676.1</v>
      </c>
      <c r="E756" s="104">
        <v>40882</v>
      </c>
    </row>
    <row r="757" spans="1:5" ht="15.75">
      <c r="A757" s="172">
        <v>45</v>
      </c>
      <c r="B757" s="69" t="s">
        <v>947</v>
      </c>
      <c r="C757" s="41" t="s">
        <v>948</v>
      </c>
      <c r="D757" s="61">
        <v>420</v>
      </c>
      <c r="E757" s="35">
        <v>40885</v>
      </c>
    </row>
    <row r="758" spans="1:5" ht="15.75">
      <c r="A758" s="170">
        <v>46</v>
      </c>
      <c r="B758" s="41" t="s">
        <v>906</v>
      </c>
      <c r="C758" s="41" t="s">
        <v>87</v>
      </c>
      <c r="D758" s="59">
        <v>2350.5</v>
      </c>
      <c r="E758" s="35">
        <v>40885</v>
      </c>
    </row>
    <row r="759" spans="1:5" ht="15.75">
      <c r="A759" s="79">
        <v>47</v>
      </c>
      <c r="B759" s="100" t="s">
        <v>913</v>
      </c>
      <c r="C759" s="100" t="s">
        <v>944</v>
      </c>
      <c r="D759" s="177">
        <v>135.1</v>
      </c>
      <c r="E759" s="116">
        <v>40885</v>
      </c>
    </row>
    <row r="760" spans="1:5" ht="15.75">
      <c r="A760" s="79">
        <v>48</v>
      </c>
      <c r="B760" s="100" t="s">
        <v>949</v>
      </c>
      <c r="C760" s="100" t="s">
        <v>950</v>
      </c>
      <c r="D760" s="177">
        <v>270</v>
      </c>
      <c r="E760" s="116">
        <v>40886</v>
      </c>
    </row>
    <row r="761" spans="1:5" ht="15.75">
      <c r="A761" s="79">
        <v>49</v>
      </c>
      <c r="B761" s="100" t="s">
        <v>951</v>
      </c>
      <c r="C761" s="100" t="s">
        <v>791</v>
      </c>
      <c r="D761" s="177">
        <v>8040</v>
      </c>
      <c r="E761" s="116">
        <v>40886</v>
      </c>
    </row>
    <row r="762" spans="1:5" ht="15.75">
      <c r="A762" s="79">
        <v>50</v>
      </c>
      <c r="B762" s="100" t="s">
        <v>897</v>
      </c>
      <c r="C762" s="100" t="s">
        <v>898</v>
      </c>
      <c r="D762" s="177">
        <v>749.3</v>
      </c>
      <c r="E762" s="116">
        <v>40889</v>
      </c>
    </row>
    <row r="763" spans="1:5" ht="15.75">
      <c r="A763" s="79">
        <v>51</v>
      </c>
      <c r="B763" s="100" t="s">
        <v>926</v>
      </c>
      <c r="C763" s="100" t="s">
        <v>898</v>
      </c>
      <c r="D763" s="177">
        <v>24.1</v>
      </c>
      <c r="E763" s="116">
        <v>40890</v>
      </c>
    </row>
    <row r="764" spans="1:5" ht="15.75">
      <c r="A764" s="79">
        <v>52</v>
      </c>
      <c r="B764" s="100" t="s">
        <v>899</v>
      </c>
      <c r="C764" s="100" t="s">
        <v>898</v>
      </c>
      <c r="D764" s="177">
        <v>3467.8</v>
      </c>
      <c r="E764" s="116">
        <v>40890</v>
      </c>
    </row>
    <row r="765" spans="1:5" ht="15.75">
      <c r="A765" s="79">
        <v>53</v>
      </c>
      <c r="B765" s="100" t="s">
        <v>952</v>
      </c>
      <c r="C765" s="100" t="s">
        <v>953</v>
      </c>
      <c r="D765" s="177">
        <v>11585</v>
      </c>
      <c r="E765" s="116">
        <v>40892</v>
      </c>
    </row>
    <row r="766" spans="1:5" ht="15.75">
      <c r="A766" s="79">
        <v>54</v>
      </c>
      <c r="B766" s="100" t="s">
        <v>952</v>
      </c>
      <c r="C766" s="100" t="s">
        <v>953</v>
      </c>
      <c r="D766" s="177">
        <v>1710</v>
      </c>
      <c r="E766" s="116">
        <v>40892</v>
      </c>
    </row>
    <row r="767" spans="1:5" ht="15.75">
      <c r="A767" s="79">
        <v>55</v>
      </c>
      <c r="B767" s="100" t="s">
        <v>954</v>
      </c>
      <c r="C767" s="100" t="s">
        <v>955</v>
      </c>
      <c r="D767" s="115">
        <v>7004</v>
      </c>
      <c r="E767" s="116">
        <v>40893</v>
      </c>
    </row>
    <row r="768" spans="1:5" ht="15.75">
      <c r="A768" s="79">
        <v>56</v>
      </c>
      <c r="B768" s="100" t="s">
        <v>930</v>
      </c>
      <c r="C768" s="100" t="s">
        <v>931</v>
      </c>
      <c r="D768" s="115">
        <v>1000</v>
      </c>
      <c r="E768" s="116">
        <v>40863</v>
      </c>
    </row>
    <row r="769" spans="1:5" ht="15.75">
      <c r="A769" s="79">
        <v>57</v>
      </c>
      <c r="B769" s="100" t="s">
        <v>909</v>
      </c>
      <c r="C769" s="100" t="s">
        <v>71</v>
      </c>
      <c r="D769" s="115">
        <v>73</v>
      </c>
      <c r="E769" s="116">
        <v>40866</v>
      </c>
    </row>
    <row r="770" spans="1:5" ht="15.75">
      <c r="A770" s="79">
        <v>58</v>
      </c>
      <c r="B770" s="100" t="s">
        <v>956</v>
      </c>
      <c r="C770" s="100" t="s">
        <v>955</v>
      </c>
      <c r="D770" s="115">
        <v>71732.5</v>
      </c>
      <c r="E770" s="116">
        <v>40903</v>
      </c>
    </row>
    <row r="771" spans="1:5" ht="15.75">
      <c r="A771" s="79">
        <v>59</v>
      </c>
      <c r="B771" s="100" t="s">
        <v>911</v>
      </c>
      <c r="C771" s="100" t="s">
        <v>912</v>
      </c>
      <c r="D771" s="115">
        <v>240</v>
      </c>
      <c r="E771" s="116">
        <v>40904</v>
      </c>
    </row>
    <row r="772" spans="1:5" ht="15.75">
      <c r="A772" s="79">
        <v>60</v>
      </c>
      <c r="B772" s="100" t="s">
        <v>957</v>
      </c>
      <c r="C772" s="100" t="s">
        <v>805</v>
      </c>
      <c r="D772" s="115">
        <v>7550</v>
      </c>
      <c r="E772" s="116">
        <v>40904</v>
      </c>
    </row>
    <row r="773" spans="1:5" ht="15.75">
      <c r="A773" s="79">
        <v>61</v>
      </c>
      <c r="B773" s="100" t="s">
        <v>958</v>
      </c>
      <c r="C773" s="100" t="s">
        <v>791</v>
      </c>
      <c r="D773" s="115">
        <v>1190</v>
      </c>
      <c r="E773" s="116">
        <v>40904</v>
      </c>
    </row>
    <row r="774" spans="1:5" ht="15.75">
      <c r="A774" s="79">
        <v>62</v>
      </c>
      <c r="B774" s="100" t="s">
        <v>919</v>
      </c>
      <c r="C774" s="100" t="s">
        <v>920</v>
      </c>
      <c r="D774" s="115">
        <v>1425</v>
      </c>
      <c r="E774" s="116">
        <v>40905</v>
      </c>
    </row>
    <row r="775" spans="1:5" ht="15.75">
      <c r="A775" s="79">
        <v>63</v>
      </c>
      <c r="B775" s="100" t="s">
        <v>924</v>
      </c>
      <c r="C775" s="100" t="s">
        <v>923</v>
      </c>
      <c r="D775" s="115">
        <v>9687</v>
      </c>
      <c r="E775" s="116">
        <v>40906</v>
      </c>
    </row>
    <row r="776" spans="1:5" ht="15.75">
      <c r="A776" s="79">
        <v>64</v>
      </c>
      <c r="B776" s="100" t="s">
        <v>959</v>
      </c>
      <c r="C776" s="100" t="s">
        <v>960</v>
      </c>
      <c r="D776" s="115">
        <v>31601.6</v>
      </c>
      <c r="E776" s="116">
        <v>40906</v>
      </c>
    </row>
    <row r="777" spans="1:5" ht="15.75">
      <c r="A777" s="79">
        <v>65</v>
      </c>
      <c r="B777" s="100" t="s">
        <v>959</v>
      </c>
      <c r="C777" s="100" t="s">
        <v>960</v>
      </c>
      <c r="D777" s="115">
        <v>8966.5</v>
      </c>
      <c r="E777" s="116">
        <v>40906</v>
      </c>
    </row>
    <row r="778" spans="1:5" ht="15.75">
      <c r="A778" s="114"/>
      <c r="B778" s="191" t="s">
        <v>104</v>
      </c>
      <c r="C778" s="139"/>
      <c r="D778" s="134">
        <f>SUM(D713:D777)</f>
        <v>551292.7999999999</v>
      </c>
      <c r="E778" s="140"/>
    </row>
    <row r="779" spans="1:5" ht="15.75">
      <c r="A779" s="202" t="s">
        <v>961</v>
      </c>
      <c r="B779" s="203"/>
      <c r="C779" s="203"/>
      <c r="D779" s="203"/>
      <c r="E779" s="204"/>
    </row>
    <row r="780" spans="1:5" ht="15.75">
      <c r="A780" s="18">
        <v>1</v>
      </c>
      <c r="B780" s="91" t="s">
        <v>962</v>
      </c>
      <c r="C780" s="92" t="s">
        <v>635</v>
      </c>
      <c r="D780" s="103">
        <v>1480</v>
      </c>
      <c r="E780" s="35">
        <v>40829</v>
      </c>
    </row>
    <row r="781" spans="1:5" ht="15.75">
      <c r="A781" s="16">
        <v>2</v>
      </c>
      <c r="B781" s="48" t="s">
        <v>963</v>
      </c>
      <c r="C781" s="41" t="s">
        <v>964</v>
      </c>
      <c r="D781" s="61">
        <v>8432</v>
      </c>
      <c r="E781" s="160" t="s">
        <v>989</v>
      </c>
    </row>
    <row r="782" spans="1:5" ht="15.75">
      <c r="A782" s="18">
        <v>3</v>
      </c>
      <c r="B782" s="91" t="s">
        <v>965</v>
      </c>
      <c r="C782" s="92" t="s">
        <v>58</v>
      </c>
      <c r="D782" s="103">
        <v>25000</v>
      </c>
      <c r="E782" s="182" t="s">
        <v>990</v>
      </c>
    </row>
    <row r="783" spans="1:5" ht="15.75">
      <c r="A783" s="16">
        <v>4</v>
      </c>
      <c r="B783" s="48" t="s">
        <v>966</v>
      </c>
      <c r="C783" s="41" t="s">
        <v>948</v>
      </c>
      <c r="D783" s="61">
        <v>420</v>
      </c>
      <c r="E783" s="35">
        <v>40879</v>
      </c>
    </row>
    <row r="784" spans="1:5" ht="15.75">
      <c r="A784" s="18">
        <v>5</v>
      </c>
      <c r="B784" s="91" t="s">
        <v>517</v>
      </c>
      <c r="C784" s="92" t="s">
        <v>635</v>
      </c>
      <c r="D784" s="103">
        <v>2489.3</v>
      </c>
      <c r="E784" s="105">
        <v>40886</v>
      </c>
    </row>
    <row r="785" spans="1:5" ht="15.75">
      <c r="A785" s="16">
        <v>6</v>
      </c>
      <c r="B785" s="48" t="s">
        <v>195</v>
      </c>
      <c r="C785" s="41" t="s">
        <v>856</v>
      </c>
      <c r="D785" s="61">
        <v>1450</v>
      </c>
      <c r="E785" s="35">
        <v>40863</v>
      </c>
    </row>
    <row r="786" spans="1:5" ht="15.75">
      <c r="A786" s="18">
        <v>7</v>
      </c>
      <c r="B786" s="91" t="s">
        <v>967</v>
      </c>
      <c r="C786" s="92" t="s">
        <v>968</v>
      </c>
      <c r="D786" s="103">
        <v>42715.8</v>
      </c>
      <c r="E786" s="182" t="s">
        <v>991</v>
      </c>
    </row>
    <row r="787" spans="1:5" ht="15.75">
      <c r="A787" s="16">
        <v>8</v>
      </c>
      <c r="B787" s="48" t="s">
        <v>969</v>
      </c>
      <c r="C787" s="41" t="s">
        <v>970</v>
      </c>
      <c r="D787" s="61">
        <v>760</v>
      </c>
      <c r="E787" s="35">
        <v>40842</v>
      </c>
    </row>
    <row r="788" spans="1:5" ht="15.75">
      <c r="A788" s="18">
        <v>9</v>
      </c>
      <c r="B788" s="91" t="s">
        <v>572</v>
      </c>
      <c r="C788" s="92" t="s">
        <v>971</v>
      </c>
      <c r="D788" s="103">
        <v>84660</v>
      </c>
      <c r="E788" s="105">
        <v>40848</v>
      </c>
    </row>
    <row r="789" spans="1:5" ht="15.75">
      <c r="A789" s="16">
        <v>10</v>
      </c>
      <c r="B789" s="48" t="s">
        <v>972</v>
      </c>
      <c r="C789" s="41" t="s">
        <v>973</v>
      </c>
      <c r="D789" s="61">
        <v>270</v>
      </c>
      <c r="E789" s="35">
        <v>40877</v>
      </c>
    </row>
    <row r="790" spans="1:5" ht="15.75">
      <c r="A790" s="18">
        <v>11</v>
      </c>
      <c r="B790" s="91" t="s">
        <v>563</v>
      </c>
      <c r="C790" s="41" t="s">
        <v>564</v>
      </c>
      <c r="D790" s="103">
        <v>1291.83</v>
      </c>
      <c r="E790" s="105">
        <v>40878</v>
      </c>
    </row>
    <row r="791" spans="1:5" ht="15.75">
      <c r="A791" s="16">
        <v>12</v>
      </c>
      <c r="B791" s="48" t="s">
        <v>348</v>
      </c>
      <c r="C791" s="41" t="s">
        <v>970</v>
      </c>
      <c r="D791" s="61">
        <v>1200</v>
      </c>
      <c r="E791" s="35">
        <v>40882</v>
      </c>
    </row>
    <row r="792" spans="1:5" ht="15.75">
      <c r="A792" s="18">
        <v>13</v>
      </c>
      <c r="B792" s="91" t="s">
        <v>974</v>
      </c>
      <c r="C792" s="92" t="s">
        <v>782</v>
      </c>
      <c r="D792" s="63">
        <v>4622.58</v>
      </c>
      <c r="E792" s="105">
        <v>40900</v>
      </c>
    </row>
    <row r="793" spans="1:5" ht="15.75">
      <c r="A793" s="16">
        <v>14</v>
      </c>
      <c r="B793" s="48" t="s">
        <v>975</v>
      </c>
      <c r="C793" s="41" t="s">
        <v>976</v>
      </c>
      <c r="D793" s="61">
        <v>15000</v>
      </c>
      <c r="E793" s="35">
        <v>40855</v>
      </c>
    </row>
    <row r="794" spans="1:5" ht="15.75">
      <c r="A794" s="18">
        <v>15</v>
      </c>
      <c r="B794" s="43" t="s">
        <v>977</v>
      </c>
      <c r="C794" s="41" t="s">
        <v>856</v>
      </c>
      <c r="D794" s="63">
        <v>6940</v>
      </c>
      <c r="E794" s="105">
        <v>40862</v>
      </c>
    </row>
    <row r="795" spans="1:5" ht="15.75">
      <c r="A795" s="16">
        <v>16</v>
      </c>
      <c r="B795" s="48" t="s">
        <v>978</v>
      </c>
      <c r="C795" s="41" t="s">
        <v>780</v>
      </c>
      <c r="D795" s="61">
        <v>65457.6</v>
      </c>
      <c r="E795" s="35">
        <v>40872</v>
      </c>
    </row>
    <row r="796" spans="1:5" ht="15.75">
      <c r="A796" s="18">
        <v>17</v>
      </c>
      <c r="B796" s="43" t="s">
        <v>979</v>
      </c>
      <c r="C796" s="92" t="s">
        <v>980</v>
      </c>
      <c r="D796" s="63">
        <v>6700</v>
      </c>
      <c r="E796" s="105">
        <v>40878</v>
      </c>
    </row>
    <row r="797" spans="1:5" ht="15.75">
      <c r="A797" s="16">
        <v>18</v>
      </c>
      <c r="B797" s="48" t="s">
        <v>981</v>
      </c>
      <c r="C797" s="41" t="s">
        <v>982</v>
      </c>
      <c r="D797" s="61">
        <v>378.7</v>
      </c>
      <c r="E797" s="35">
        <v>40884</v>
      </c>
    </row>
    <row r="798" spans="1:5" ht="15.75">
      <c r="A798" s="18">
        <v>19</v>
      </c>
      <c r="B798" s="43" t="s">
        <v>983</v>
      </c>
      <c r="C798" s="92" t="s">
        <v>984</v>
      </c>
      <c r="D798" s="63">
        <v>19944</v>
      </c>
      <c r="E798" s="105">
        <v>40883</v>
      </c>
    </row>
    <row r="799" spans="1:5" ht="15.75">
      <c r="A799" s="18">
        <v>21</v>
      </c>
      <c r="B799" s="69" t="s">
        <v>985</v>
      </c>
      <c r="C799" s="41" t="s">
        <v>856</v>
      </c>
      <c r="D799" s="61">
        <v>23361.6</v>
      </c>
      <c r="E799" s="160" t="s">
        <v>992</v>
      </c>
    </row>
    <row r="800" spans="1:5" ht="15.75">
      <c r="A800" s="16">
        <v>22</v>
      </c>
      <c r="B800" s="48" t="s">
        <v>986</v>
      </c>
      <c r="C800" s="41" t="s">
        <v>721</v>
      </c>
      <c r="D800" s="61">
        <v>14857</v>
      </c>
      <c r="E800" s="35">
        <v>40875</v>
      </c>
    </row>
    <row r="801" spans="1:5" ht="15.75">
      <c r="A801" s="18">
        <v>24</v>
      </c>
      <c r="B801" s="166" t="s">
        <v>863</v>
      </c>
      <c r="C801" s="92" t="s">
        <v>794</v>
      </c>
      <c r="D801" s="63">
        <v>96898.78</v>
      </c>
      <c r="E801" s="105">
        <v>40899</v>
      </c>
    </row>
    <row r="802" spans="1:5" ht="15.75">
      <c r="A802" s="18">
        <v>26</v>
      </c>
      <c r="B802" s="69" t="s">
        <v>986</v>
      </c>
      <c r="C802" s="41" t="s">
        <v>856</v>
      </c>
      <c r="D802" s="61">
        <v>2143</v>
      </c>
      <c r="E802" s="35">
        <v>40883</v>
      </c>
    </row>
    <row r="803" spans="1:5" ht="15.75">
      <c r="A803" s="18">
        <v>28</v>
      </c>
      <c r="B803" s="43" t="s">
        <v>987</v>
      </c>
      <c r="C803" s="92" t="s">
        <v>984</v>
      </c>
      <c r="D803" s="63">
        <v>28875</v>
      </c>
      <c r="E803" s="105">
        <v>40883</v>
      </c>
    </row>
    <row r="804" spans="1:5" ht="15.75">
      <c r="A804" s="16">
        <v>29</v>
      </c>
      <c r="B804" s="48" t="s">
        <v>988</v>
      </c>
      <c r="C804" s="41" t="s">
        <v>450</v>
      </c>
      <c r="D804" s="61">
        <v>27639.6</v>
      </c>
      <c r="E804" s="35">
        <v>40899</v>
      </c>
    </row>
    <row r="805" spans="1:5" ht="15.75">
      <c r="A805" s="79"/>
      <c r="B805" s="120" t="s">
        <v>104</v>
      </c>
      <c r="C805" s="180"/>
      <c r="D805" s="101">
        <f>SUM(D780:D804)</f>
        <v>482986.7899999999</v>
      </c>
      <c r="E805" s="181"/>
    </row>
    <row r="806" spans="1:5" ht="15.75">
      <c r="A806" s="202" t="s">
        <v>993</v>
      </c>
      <c r="B806" s="203"/>
      <c r="C806" s="203"/>
      <c r="D806" s="203"/>
      <c r="E806" s="204"/>
    </row>
    <row r="807" spans="1:5" ht="15.75">
      <c r="A807" s="183">
        <v>1</v>
      </c>
      <c r="B807" s="184" t="s">
        <v>994</v>
      </c>
      <c r="C807" s="185" t="s">
        <v>783</v>
      </c>
      <c r="D807" s="186">
        <v>84300</v>
      </c>
      <c r="E807" s="187">
        <v>40826</v>
      </c>
    </row>
    <row r="808" spans="1:5" ht="15.75">
      <c r="A808" s="16">
        <v>2</v>
      </c>
      <c r="B808" s="41" t="s">
        <v>995</v>
      </c>
      <c r="C808" s="41" t="s">
        <v>779</v>
      </c>
      <c r="D808" s="162">
        <v>600</v>
      </c>
      <c r="E808" s="35">
        <v>40835</v>
      </c>
    </row>
    <row r="809" spans="1:5" ht="15.75">
      <c r="A809" s="183">
        <v>3</v>
      </c>
      <c r="B809" s="41" t="s">
        <v>995</v>
      </c>
      <c r="C809" s="41" t="s">
        <v>779</v>
      </c>
      <c r="D809" s="162">
        <v>600</v>
      </c>
      <c r="E809" s="35">
        <v>40861</v>
      </c>
    </row>
    <row r="810" spans="1:5" ht="15.75">
      <c r="A810" s="183">
        <v>4</v>
      </c>
      <c r="B810" s="41" t="s">
        <v>996</v>
      </c>
      <c r="C810" s="41" t="s">
        <v>463</v>
      </c>
      <c r="D810" s="162">
        <v>750</v>
      </c>
      <c r="E810" s="35">
        <v>40862</v>
      </c>
    </row>
    <row r="811" spans="1:5" ht="15.75">
      <c r="A811" s="16">
        <v>5</v>
      </c>
      <c r="B811" s="41" t="s">
        <v>997</v>
      </c>
      <c r="C811" s="41" t="s">
        <v>782</v>
      </c>
      <c r="D811" s="162">
        <v>1474</v>
      </c>
      <c r="E811" s="35">
        <v>40872</v>
      </c>
    </row>
    <row r="812" spans="1:5" ht="15.75">
      <c r="A812" s="183">
        <v>6</v>
      </c>
      <c r="B812" s="100" t="s">
        <v>998</v>
      </c>
      <c r="C812" s="41" t="s">
        <v>783</v>
      </c>
      <c r="D812" s="162">
        <v>35000</v>
      </c>
      <c r="E812" s="35">
        <v>40872</v>
      </c>
    </row>
    <row r="813" spans="1:5" ht="15.75">
      <c r="A813" s="183">
        <v>7</v>
      </c>
      <c r="B813" s="41" t="s">
        <v>999</v>
      </c>
      <c r="C813" s="41" t="s">
        <v>774</v>
      </c>
      <c r="D813" s="162">
        <v>3000</v>
      </c>
      <c r="E813" s="35">
        <v>40876</v>
      </c>
    </row>
    <row r="814" spans="1:5" ht="15.75">
      <c r="A814" s="16">
        <v>8</v>
      </c>
      <c r="B814" s="41" t="s">
        <v>995</v>
      </c>
      <c r="C814" s="41" t="s">
        <v>779</v>
      </c>
      <c r="D814" s="162">
        <v>600</v>
      </c>
      <c r="E814" s="35">
        <v>40877</v>
      </c>
    </row>
    <row r="815" spans="1:5" ht="15.75">
      <c r="A815" s="183">
        <v>9</v>
      </c>
      <c r="B815" s="41" t="s">
        <v>1000</v>
      </c>
      <c r="C815" s="41" t="s">
        <v>1001</v>
      </c>
      <c r="D815" s="162">
        <v>1769.6</v>
      </c>
      <c r="E815" s="35">
        <v>40877</v>
      </c>
    </row>
    <row r="816" spans="1:5" ht="15.75">
      <c r="A816" s="183">
        <v>10</v>
      </c>
      <c r="B816" s="41" t="s">
        <v>995</v>
      </c>
      <c r="C816" s="41" t="s">
        <v>779</v>
      </c>
      <c r="D816" s="162">
        <v>600</v>
      </c>
      <c r="E816" s="35">
        <v>40891</v>
      </c>
    </row>
    <row r="817" spans="1:5" ht="15.75">
      <c r="A817" s="16">
        <v>11</v>
      </c>
      <c r="B817" s="41" t="s">
        <v>1002</v>
      </c>
      <c r="C817" s="41" t="s">
        <v>721</v>
      </c>
      <c r="D817" s="162">
        <v>4750</v>
      </c>
      <c r="E817" s="35">
        <v>40892</v>
      </c>
    </row>
    <row r="818" spans="1:5" ht="15.75">
      <c r="A818" s="183">
        <v>12</v>
      </c>
      <c r="B818" s="41" t="s">
        <v>1002</v>
      </c>
      <c r="C818" s="41" t="s">
        <v>721</v>
      </c>
      <c r="D818" s="162">
        <v>13697</v>
      </c>
      <c r="E818" s="35">
        <v>40892</v>
      </c>
    </row>
    <row r="819" spans="1:5" ht="15.75">
      <c r="A819" s="183">
        <v>13</v>
      </c>
      <c r="B819" s="41" t="s">
        <v>1003</v>
      </c>
      <c r="C819" s="41" t="s">
        <v>782</v>
      </c>
      <c r="D819" s="162">
        <v>1570</v>
      </c>
      <c r="E819" s="35">
        <v>40898</v>
      </c>
    </row>
    <row r="820" spans="1:5" ht="15.75">
      <c r="A820" s="16">
        <v>14</v>
      </c>
      <c r="B820" s="41" t="s">
        <v>1004</v>
      </c>
      <c r="C820" s="41" t="s">
        <v>1005</v>
      </c>
      <c r="D820" s="162">
        <v>1624.7</v>
      </c>
      <c r="E820" s="35">
        <v>40900</v>
      </c>
    </row>
    <row r="821" spans="1:5" ht="15.75">
      <c r="A821" s="183">
        <v>15</v>
      </c>
      <c r="B821" s="41" t="s">
        <v>999</v>
      </c>
      <c r="C821" s="41" t="s">
        <v>774</v>
      </c>
      <c r="D821" s="162">
        <v>900</v>
      </c>
      <c r="E821" s="35">
        <v>40905</v>
      </c>
    </row>
    <row r="822" spans="1:5" ht="15.75">
      <c r="A822" s="183">
        <v>16</v>
      </c>
      <c r="B822" s="41" t="s">
        <v>997</v>
      </c>
      <c r="C822" s="41" t="s">
        <v>782</v>
      </c>
      <c r="D822" s="162">
        <v>629</v>
      </c>
      <c r="E822" s="35">
        <v>40905</v>
      </c>
    </row>
    <row r="823" spans="1:5" ht="15.75">
      <c r="A823" s="16">
        <v>17</v>
      </c>
      <c r="B823" s="41" t="s">
        <v>1006</v>
      </c>
      <c r="C823" s="41" t="s">
        <v>1007</v>
      </c>
      <c r="D823" s="162">
        <v>1738</v>
      </c>
      <c r="E823" s="35">
        <v>40906</v>
      </c>
    </row>
    <row r="824" spans="1:5" ht="15.75">
      <c r="A824" s="183">
        <v>18</v>
      </c>
      <c r="B824" s="41" t="s">
        <v>1008</v>
      </c>
      <c r="C824" s="41" t="s">
        <v>779</v>
      </c>
      <c r="D824" s="162">
        <v>13222.6</v>
      </c>
      <c r="E824" s="35">
        <v>40907</v>
      </c>
    </row>
    <row r="825" spans="1:5" ht="15.75">
      <c r="A825" s="183">
        <v>19</v>
      </c>
      <c r="B825" s="41" t="s">
        <v>1009</v>
      </c>
      <c r="C825" s="41" t="s">
        <v>1010</v>
      </c>
      <c r="D825" s="162">
        <v>25000</v>
      </c>
      <c r="E825" s="35">
        <v>40896</v>
      </c>
    </row>
    <row r="826" spans="1:5" ht="15.75">
      <c r="A826" s="16">
        <v>20</v>
      </c>
      <c r="B826" s="41" t="s">
        <v>559</v>
      </c>
      <c r="C826" s="41" t="s">
        <v>1011</v>
      </c>
      <c r="D826" s="162">
        <v>45783.2</v>
      </c>
      <c r="E826" s="35">
        <v>40896</v>
      </c>
    </row>
    <row r="827" spans="1:5" ht="15.75">
      <c r="A827" s="183">
        <v>21</v>
      </c>
      <c r="B827" s="41" t="s">
        <v>1012</v>
      </c>
      <c r="C827" s="41" t="s">
        <v>867</v>
      </c>
      <c r="D827" s="162">
        <v>14790</v>
      </c>
      <c r="E827" s="35">
        <v>40892</v>
      </c>
    </row>
    <row r="828" spans="1:5" ht="15.75">
      <c r="A828" s="183">
        <v>22</v>
      </c>
      <c r="B828" s="166" t="s">
        <v>559</v>
      </c>
      <c r="C828" s="74" t="s">
        <v>1011</v>
      </c>
      <c r="D828" s="188">
        <v>12206</v>
      </c>
      <c r="E828" s="138">
        <v>40905</v>
      </c>
    </row>
    <row r="829" spans="1:5" ht="15.75">
      <c r="A829" s="79"/>
      <c r="B829" s="120" t="s">
        <v>104</v>
      </c>
      <c r="C829" s="180"/>
      <c r="D829" s="98">
        <f>SUM(D807:D828)</f>
        <v>264604.10000000003</v>
      </c>
      <c r="E829" s="113"/>
    </row>
  </sheetData>
  <sheetProtection/>
  <mergeCells count="29">
    <mergeCell ref="A806:E806"/>
    <mergeCell ref="A698:E698"/>
    <mergeCell ref="A712:E712"/>
    <mergeCell ref="A779:E779"/>
    <mergeCell ref="A307:E307"/>
    <mergeCell ref="A421:E421"/>
    <mergeCell ref="A437:E437"/>
    <mergeCell ref="A366:E366"/>
    <mergeCell ref="A401:E401"/>
    <mergeCell ref="A565:E565"/>
    <mergeCell ref="A474:E474"/>
    <mergeCell ref="A1:E1"/>
    <mergeCell ref="A2:E2"/>
    <mergeCell ref="A5:E5"/>
    <mergeCell ref="A67:E67"/>
    <mergeCell ref="A3:E3"/>
    <mergeCell ref="A444:E444"/>
    <mergeCell ref="A458:E458"/>
    <mergeCell ref="A295:E295"/>
    <mergeCell ref="A535:E535"/>
    <mergeCell ref="A511:E511"/>
    <mergeCell ref="A492:E492"/>
    <mergeCell ref="A676:E676"/>
    <mergeCell ref="C634:C635"/>
    <mergeCell ref="C638:C639"/>
    <mergeCell ref="A651:E651"/>
    <mergeCell ref="A576:E576"/>
    <mergeCell ref="A595:E595"/>
    <mergeCell ref="A631:E631"/>
  </mergeCells>
  <printOptions/>
  <pageMargins left="0.42" right="0.23" top="0.36" bottom="0.43" header="0.33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econom3</cp:lastModifiedBy>
  <cp:lastPrinted>2012-01-16T10:38:59Z</cp:lastPrinted>
  <dcterms:created xsi:type="dcterms:W3CDTF">2011-06-20T11:27:08Z</dcterms:created>
  <dcterms:modified xsi:type="dcterms:W3CDTF">2012-02-01T11:28:50Z</dcterms:modified>
  <cp:category/>
  <cp:version/>
  <cp:contentType/>
  <cp:contentStatus/>
</cp:coreProperties>
</file>